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anny.r.priester\Desktop\"/>
    </mc:Choice>
  </mc:AlternateContent>
  <bookViews>
    <workbookView xWindow="0" yWindow="810" windowWidth="21165" windowHeight="9120" activeTab="1"/>
  </bookViews>
  <sheets>
    <sheet name="Sheet1" sheetId="1" r:id="rId1"/>
    <sheet name="Analysis" sheetId="2" r:id="rId2"/>
  </sheets>
  <definedNames>
    <definedName name="_xlnm.Print_Area" localSheetId="1">Analysis!$A$1:$AE$54</definedName>
    <definedName name="_xlnm.Print_Area" localSheetId="0">Sheet1!$A$1:$AE$36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36" i="2" l="1"/>
  <c r="AB36" i="2"/>
  <c r="N37" i="2"/>
  <c r="N39" i="2" s="1"/>
  <c r="V37" i="2"/>
  <c r="V39" i="2" s="1"/>
  <c r="H37" i="2"/>
  <c r="Z36" i="2"/>
  <c r="AE36" i="2"/>
  <c r="AC36" i="2"/>
  <c r="AA36" i="2"/>
  <c r="Y36" i="2"/>
  <c r="X36" i="2"/>
  <c r="V38" i="2"/>
  <c r="U36" i="2"/>
  <c r="T36" i="2"/>
  <c r="R36" i="2"/>
  <c r="Q36" i="2"/>
  <c r="D47" i="2" s="1"/>
  <c r="P36" i="2"/>
  <c r="D46" i="2" s="1"/>
  <c r="O36" i="2"/>
  <c r="N38" i="2" s="1"/>
  <c r="N36" i="2"/>
  <c r="M36" i="2"/>
  <c r="L36" i="2"/>
  <c r="L37" i="2" s="1"/>
  <c r="I36" i="2"/>
  <c r="H38" i="2" s="1"/>
  <c r="G36" i="2"/>
  <c r="F36" i="2"/>
  <c r="J36" i="2"/>
  <c r="H36" i="2"/>
  <c r="H39" i="2" s="1"/>
  <c r="E36" i="2"/>
  <c r="D42" i="2" s="1"/>
  <c r="D36" i="2"/>
  <c r="D40" i="2" s="1"/>
  <c r="D50" i="2" l="1"/>
  <c r="L38" i="2"/>
  <c r="D44" i="2"/>
  <c r="AD37" i="2"/>
  <c r="AD38" i="2" s="1"/>
  <c r="D51" i="2"/>
  <c r="D53" i="2" s="1"/>
  <c r="F37" i="2"/>
  <c r="F39" i="2" s="1"/>
  <c r="AB37" i="2"/>
  <c r="AB38" i="2" s="1"/>
  <c r="T37" i="2"/>
  <c r="T39" i="2" s="1"/>
  <c r="L39" i="2"/>
  <c r="D41" i="2"/>
  <c r="D43" i="2" s="1"/>
  <c r="D52" i="2"/>
  <c r="D54" i="2" s="1"/>
  <c r="J37" i="2"/>
  <c r="J38" i="2" s="1"/>
  <c r="Z37" i="2"/>
  <c r="Z39" i="2" s="1"/>
  <c r="R37" i="2"/>
  <c r="R38" i="2" s="1"/>
  <c r="P38" i="2"/>
  <c r="D37" i="2"/>
  <c r="D39" i="2" s="1"/>
  <c r="X37" i="2"/>
  <c r="X39" i="2" s="1"/>
  <c r="P37" i="2"/>
  <c r="D45" i="2" s="1"/>
  <c r="D49" i="2" s="1"/>
  <c r="P39" i="2"/>
  <c r="AD39" i="2" l="1"/>
  <c r="D48" i="2"/>
  <c r="X38" i="2"/>
  <c r="D38" i="2"/>
  <c r="R39" i="2"/>
  <c r="T38" i="2"/>
  <c r="J39" i="2"/>
  <c r="F38" i="2"/>
  <c r="AB39" i="2"/>
  <c r="Z38" i="2"/>
</calcChain>
</file>

<file path=xl/sharedStrings.xml><?xml version="1.0" encoding="utf-8"?>
<sst xmlns="http://schemas.openxmlformats.org/spreadsheetml/2006/main" count="740" uniqueCount="200">
  <si>
    <t xml:space="preserve"> (E5-E9)</t>
  </si>
  <si>
    <t>PME</t>
  </si>
  <si>
    <t>BLC</t>
  </si>
  <si>
    <t>ALC</t>
  </si>
  <si>
    <t>SLC</t>
  </si>
  <si>
    <t>MLC</t>
  </si>
  <si>
    <t>SMC</t>
  </si>
  <si>
    <t>Nom SGM/CSM</t>
  </si>
  <si>
    <t>Warrant Officer</t>
  </si>
  <si>
    <t>IMT</t>
  </si>
  <si>
    <t>WOCS</t>
  </si>
  <si>
    <t>WOBC</t>
  </si>
  <si>
    <t>WOAC</t>
  </si>
  <si>
    <t>WOSSE</t>
  </si>
  <si>
    <t>BOLC B</t>
  </si>
  <si>
    <t>CCC</t>
  </si>
  <si>
    <t>ILE</t>
  </si>
  <si>
    <t>Army University</t>
  </si>
  <si>
    <t>Western Hemisphere Institute for Security Cooperation (WHINSEC)</t>
  </si>
  <si>
    <t>United States Army Warrant Officer Career College (USAWOCC)</t>
  </si>
  <si>
    <t>Command and General Staff School (CGSS)</t>
  </si>
  <si>
    <t>School of Advanced Military Studies (SAMS)</t>
  </si>
  <si>
    <t>School for Command Preparation (SCP)</t>
  </si>
  <si>
    <t>United States Army Sergeants Major Academy (USASMA)</t>
  </si>
  <si>
    <t>Army Management Staff College (AMSC)</t>
  </si>
  <si>
    <t>Command and General Staff College
(CGSC)</t>
  </si>
  <si>
    <t>Cyber School</t>
  </si>
  <si>
    <t>Signal School</t>
  </si>
  <si>
    <t>Field Artillery School</t>
  </si>
  <si>
    <t>Air Defense Artillery School</t>
  </si>
  <si>
    <t>Armor School</t>
  </si>
  <si>
    <t>Infantry School</t>
  </si>
  <si>
    <t>Engineer School</t>
  </si>
  <si>
    <t>Military Police School</t>
  </si>
  <si>
    <t>Ordnance School</t>
  </si>
  <si>
    <t>Transportation School</t>
  </si>
  <si>
    <t>Quartermaster School</t>
  </si>
  <si>
    <t>Soldier Support Institute</t>
  </si>
  <si>
    <t>Army Logistics University</t>
  </si>
  <si>
    <t>US Army Chemical, Biological, Radiological, and Nuclear School</t>
  </si>
  <si>
    <t>Male</t>
  </si>
  <si>
    <t>CASCOM - Sustainment
CoE</t>
  </si>
  <si>
    <t>Maneuver Support 
CoE</t>
  </si>
  <si>
    <t>Maneuver
CoE</t>
  </si>
  <si>
    <t>Fires
CoE</t>
  </si>
  <si>
    <t>Cyber
CoE</t>
  </si>
  <si>
    <t>Female</t>
  </si>
  <si>
    <t>Trainer / Instructor / Mentor Demographic</t>
  </si>
  <si>
    <t>Enlisted</t>
  </si>
  <si>
    <t>WO1-WO5</t>
  </si>
  <si>
    <t>PCC</t>
  </si>
  <si>
    <t xml:space="preserve">Centers, Schools, and Institutions </t>
  </si>
  <si>
    <r>
      <rPr>
        <sz val="12"/>
        <color theme="9" tint="-0.499984740745262"/>
        <rFont val="Arial"/>
        <family val="2"/>
      </rPr>
      <t>Military</t>
    </r>
    <r>
      <rPr>
        <sz val="12"/>
        <color theme="1"/>
        <rFont val="Arial"/>
        <family val="2"/>
      </rPr>
      <t xml:space="preserve"> / </t>
    </r>
    <r>
      <rPr>
        <sz val="12"/>
        <color rgb="FF0070C0"/>
        <rFont val="Arial"/>
        <family val="2"/>
      </rPr>
      <t>DA Civilian</t>
    </r>
    <r>
      <rPr>
        <sz val="12"/>
        <color theme="1"/>
        <rFont val="Arial"/>
        <family val="2"/>
      </rPr>
      <t xml:space="preserve"> / </t>
    </r>
    <r>
      <rPr>
        <sz val="12"/>
        <color rgb="FFFF0000"/>
        <rFont val="Arial"/>
        <family val="2"/>
      </rPr>
      <t>Contractor</t>
    </r>
  </si>
  <si>
    <r>
      <rPr>
        <sz val="12"/>
        <color theme="9" tint="-0.499984740745262"/>
        <rFont val="Arial"/>
        <family val="2"/>
      </rPr>
      <t>Military</t>
    </r>
    <r>
      <rPr>
        <sz val="12"/>
        <color theme="1"/>
        <rFont val="Arial"/>
        <family val="2"/>
      </rPr>
      <t xml:space="preserve"> /</t>
    </r>
    <r>
      <rPr>
        <sz val="12"/>
        <color rgb="FF0070C0"/>
        <rFont val="Arial"/>
        <family val="2"/>
      </rPr>
      <t xml:space="preserve"> DA Civilian</t>
    </r>
    <r>
      <rPr>
        <sz val="12"/>
        <color theme="1"/>
        <rFont val="Arial"/>
        <family val="2"/>
      </rPr>
      <t xml:space="preserve"> / </t>
    </r>
    <r>
      <rPr>
        <sz val="12"/>
        <color rgb="FFFF0000"/>
        <rFont val="Arial"/>
        <family val="2"/>
      </rPr>
      <t>Contractor</t>
    </r>
  </si>
  <si>
    <t>Aviation CoE</t>
  </si>
  <si>
    <t>Intelligence CoE</t>
  </si>
  <si>
    <t>Health and Readiness CoE</t>
  </si>
  <si>
    <t>Special Operations CoE</t>
  </si>
  <si>
    <r>
      <rPr>
        <b/>
        <sz val="16"/>
        <color theme="1"/>
        <rFont val="Arial"/>
        <family val="2"/>
      </rPr>
      <t>Special Instructions:</t>
    </r>
    <r>
      <rPr>
        <sz val="16"/>
        <color theme="1"/>
        <rFont val="Arial"/>
        <family val="2"/>
      </rPr>
      <t xml:space="preserve">
Cells will be filled out with the number of Cadre members i.e. trainers, instructors, and or mentors (T,I,M) within programs or schools that are male or female. Make any necessary adjustments to the spreadsheet to increase specificity as required. If an IET or PME program are not provided by your center, school or institution black out the cell within your respective row, and vise versa. 
Values should be colored by the composition of the T,I,M they represent i.e. </t>
    </r>
    <r>
      <rPr>
        <b/>
        <sz val="16"/>
        <color theme="9" tint="-0.499984740745262"/>
        <rFont val="Arial"/>
        <family val="2"/>
      </rPr>
      <t>Green number value for US Military Cadre</t>
    </r>
    <r>
      <rPr>
        <b/>
        <sz val="16"/>
        <color theme="1"/>
        <rFont val="Arial"/>
        <family val="2"/>
      </rPr>
      <t xml:space="preserve">, </t>
    </r>
    <r>
      <rPr>
        <b/>
        <sz val="16"/>
        <color theme="8"/>
        <rFont val="Arial"/>
        <family val="2"/>
      </rPr>
      <t>Blue number value for DA Civilian Cadre</t>
    </r>
    <r>
      <rPr>
        <b/>
        <sz val="16"/>
        <color theme="1"/>
        <rFont val="Arial"/>
        <family val="2"/>
      </rPr>
      <t xml:space="preserve">, </t>
    </r>
    <r>
      <rPr>
        <b/>
        <sz val="16"/>
        <color rgb="FFFF0000"/>
        <rFont val="Arial"/>
        <family val="2"/>
      </rPr>
      <t>Red number value for Government Contractor Cadre</t>
    </r>
    <r>
      <rPr>
        <sz val="16"/>
        <color rgb="FFFF0000"/>
        <rFont val="Arial"/>
        <family val="2"/>
      </rPr>
      <t xml:space="preserve">. </t>
    </r>
  </si>
  <si>
    <t>0 / 0 / 0</t>
  </si>
  <si>
    <t>NCOA</t>
  </si>
  <si>
    <t>111th MI BDE</t>
  </si>
  <si>
    <t>LNCOA is the Logistics NCO Academy. The list is broken out by school (OD, QM, and TC) all taught at one location within one organization
LLC is our consolidated Logistics Leader College.  The Logistics Leaders College conducts professional military education for officers ranging from Lieutenants through Colonels. The Basic Officer Leader Course for Quartermaster, Ordnance, and Transportation Lieutenants, the Logistics Captains Career Course, key functional courses such as the Support Operations Course, and pre-command courses prepare Lieutenant Colonels and Colonels for command of logistics formations.</t>
  </si>
  <si>
    <t>Maneuver School</t>
  </si>
  <si>
    <r>
      <rPr>
        <b/>
        <sz val="12"/>
        <color rgb="FF00B050"/>
        <rFont val="Arial"/>
        <family val="2"/>
      </rPr>
      <t>4</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</si>
  <si>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rPr>
        <b/>
        <sz val="12"/>
        <color rgb="FF00B050"/>
        <rFont val="Arial"/>
        <family val="2"/>
      </rPr>
      <t>0</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</si>
  <si>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t xml:space="preserve">1 /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</si>
  <si>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0</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</si>
  <si>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t xml:space="preserve">13 / 5 / </t>
    </r>
    <r>
      <rPr>
        <b/>
        <sz val="12"/>
        <color rgb="FFFF0000"/>
        <rFont val="Arial"/>
        <family val="2"/>
      </rPr>
      <t>0</t>
    </r>
  </si>
  <si>
    <r>
      <rPr>
        <b/>
        <sz val="12"/>
        <color rgb="FF00B050"/>
        <rFont val="Arial"/>
        <family val="2"/>
      </rPr>
      <t>2</t>
    </r>
    <r>
      <rPr>
        <b/>
        <sz val="12"/>
        <color theme="1"/>
        <rFont val="Arial"/>
        <family val="2"/>
      </rPr>
      <t xml:space="preserve"> / </t>
    </r>
    <r>
      <rPr>
        <b/>
        <sz val="12"/>
        <color rgb="FF0070C0"/>
        <rFont val="Arial"/>
        <family val="2"/>
      </rPr>
      <t>3</t>
    </r>
    <r>
      <rPr>
        <b/>
        <sz val="12"/>
        <color theme="1"/>
        <rFont val="Arial"/>
        <family val="2"/>
      </rPr>
      <t xml:space="preserve"> / </t>
    </r>
    <r>
      <rPr>
        <b/>
        <sz val="12"/>
        <color rgb="FFFF0000"/>
        <rFont val="Arial"/>
        <family val="2"/>
      </rPr>
      <t>1</t>
    </r>
  </si>
  <si>
    <r>
      <rPr>
        <b/>
        <sz val="12"/>
        <color rgb="FF00B050"/>
        <rFont val="Arial"/>
        <family val="2"/>
      </rPr>
      <t>2</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</si>
  <si>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rPr>
        <b/>
        <sz val="12"/>
        <color rgb="FF00B050"/>
        <rFont val="Arial"/>
        <family val="2"/>
      </rPr>
      <t>12</t>
    </r>
    <r>
      <rPr>
        <b/>
        <sz val="12"/>
        <color theme="1"/>
        <rFont val="Arial"/>
        <family val="2"/>
      </rPr>
      <t xml:space="preserve"> / </t>
    </r>
    <r>
      <rPr>
        <b/>
        <sz val="12"/>
        <color rgb="FF0070C0"/>
        <rFont val="Arial"/>
        <family val="2"/>
      </rPr>
      <t>6</t>
    </r>
    <r>
      <rPr>
        <b/>
        <sz val="12"/>
        <color theme="1"/>
        <rFont val="Arial"/>
        <family val="2"/>
      </rPr>
      <t xml:space="preserve"> / </t>
    </r>
    <r>
      <rPr>
        <b/>
        <sz val="12"/>
        <color rgb="FFFF0000"/>
        <rFont val="Arial"/>
        <family val="2"/>
      </rPr>
      <t>2</t>
    </r>
  </si>
  <si>
    <r>
      <rPr>
        <b/>
        <sz val="12"/>
        <color rgb="FF00B050"/>
        <rFont val="Arial"/>
        <family val="2"/>
      </rPr>
      <t>1</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</si>
  <si>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rPr>
        <b/>
        <sz val="12"/>
        <color rgb="FF00B050"/>
        <rFont val="Arial"/>
        <family val="2"/>
      </rPr>
      <t>5</t>
    </r>
    <r>
      <rPr>
        <b/>
        <sz val="12"/>
        <color theme="1"/>
        <rFont val="Arial"/>
        <family val="2"/>
      </rPr>
      <t xml:space="preserve"> / </t>
    </r>
    <r>
      <rPr>
        <b/>
        <sz val="12"/>
        <color rgb="FF0070C0"/>
        <rFont val="Arial"/>
        <family val="2"/>
      </rPr>
      <t>4</t>
    </r>
    <r>
      <rPr>
        <b/>
        <sz val="12"/>
        <color theme="1"/>
        <rFont val="Arial"/>
        <family val="2"/>
      </rPr>
      <t xml:space="preserve"> / </t>
    </r>
    <r>
      <rPr>
        <b/>
        <sz val="12"/>
        <color rgb="FFFF0000"/>
        <rFont val="Arial"/>
        <family val="2"/>
      </rPr>
      <t>0</t>
    </r>
  </si>
  <si>
    <r>
      <rPr>
        <b/>
        <sz val="12"/>
        <color rgb="FF00B050"/>
        <rFont val="Arial"/>
        <family val="2"/>
      </rPr>
      <t>1</t>
    </r>
    <r>
      <rPr>
        <b/>
        <sz val="12"/>
        <color theme="1"/>
        <rFont val="Arial"/>
        <family val="2"/>
      </rPr>
      <t xml:space="preserve"> / </t>
    </r>
    <r>
      <rPr>
        <b/>
        <sz val="12"/>
        <color rgb="FF0070C0"/>
        <rFont val="Arial"/>
        <family val="2"/>
      </rPr>
      <t>1</t>
    </r>
    <r>
      <rPr>
        <b/>
        <sz val="12"/>
        <color theme="1"/>
        <rFont val="Arial"/>
        <family val="2"/>
      </rPr>
      <t xml:space="preserve"> / </t>
    </r>
    <r>
      <rPr>
        <b/>
        <sz val="12"/>
        <color rgb="FFFF0000"/>
        <rFont val="Arial"/>
        <family val="2"/>
      </rPr>
      <t>0</t>
    </r>
  </si>
  <si>
    <r>
      <rPr>
        <b/>
        <sz val="12"/>
        <color rgb="FF00B050"/>
        <rFont val="Arial"/>
        <family val="2"/>
      </rPr>
      <t xml:space="preserve">125 </t>
    </r>
    <r>
      <rPr>
        <b/>
        <sz val="12"/>
        <color theme="9" tint="-0.499984740745262"/>
        <rFont val="Arial"/>
        <family val="2"/>
      </rPr>
      <t xml:space="preserve">/ </t>
    </r>
    <r>
      <rPr>
        <b/>
        <sz val="12"/>
        <color theme="4" tint="-0.249977111117893"/>
        <rFont val="Arial"/>
        <family val="2"/>
      </rPr>
      <t xml:space="preserve">250 </t>
    </r>
    <r>
      <rPr>
        <b/>
        <sz val="12"/>
        <color theme="9" tint="-0.499984740745262"/>
        <rFont val="Arial"/>
        <family val="2"/>
      </rPr>
      <t>/ 0</t>
    </r>
  </si>
  <si>
    <r>
      <rPr>
        <b/>
        <sz val="12"/>
        <color rgb="FF00B050"/>
        <rFont val="Arial"/>
        <family val="2"/>
      </rPr>
      <t>12</t>
    </r>
    <r>
      <rPr>
        <b/>
        <sz val="12"/>
        <color theme="1"/>
        <rFont val="Arial"/>
        <family val="2"/>
      </rPr>
      <t xml:space="preserve"> / </t>
    </r>
    <r>
      <rPr>
        <b/>
        <sz val="12"/>
        <color theme="4" tint="-0.249977111117893"/>
        <rFont val="Arial"/>
        <family val="2"/>
      </rPr>
      <t>30</t>
    </r>
    <r>
      <rPr>
        <b/>
        <sz val="12"/>
        <color theme="1"/>
        <rFont val="Arial"/>
        <family val="2"/>
      </rPr>
      <t xml:space="preserve"> / </t>
    </r>
    <r>
      <rPr>
        <b/>
        <sz val="12"/>
        <color rgb="FFFF0000"/>
        <rFont val="Arial"/>
        <family val="2"/>
      </rPr>
      <t>0</t>
    </r>
  </si>
  <si>
    <r>
      <rPr>
        <b/>
        <sz val="12"/>
        <color theme="9"/>
        <rFont val="Arial"/>
        <family val="2"/>
      </rPr>
      <t>10</t>
    </r>
    <r>
      <rPr>
        <b/>
        <sz val="12"/>
        <color theme="1"/>
        <rFont val="Arial"/>
        <family val="2"/>
      </rPr>
      <t>/</t>
    </r>
    <r>
      <rPr>
        <b/>
        <sz val="12"/>
        <color rgb="FF0070C0"/>
        <rFont val="Arial"/>
        <family val="2"/>
      </rPr>
      <t>17</t>
    </r>
    <r>
      <rPr>
        <b/>
        <sz val="12"/>
        <color theme="1"/>
        <rFont val="Arial"/>
        <family val="2"/>
      </rPr>
      <t>/</t>
    </r>
    <r>
      <rPr>
        <b/>
        <sz val="12"/>
        <color rgb="FFC00000"/>
        <rFont val="Arial"/>
        <family val="2"/>
      </rPr>
      <t>0</t>
    </r>
  </si>
  <si>
    <r>
      <rPr>
        <b/>
        <sz val="12"/>
        <color theme="9"/>
        <rFont val="Arial"/>
        <family val="2"/>
      </rPr>
      <t xml:space="preserve">0 </t>
    </r>
    <r>
      <rPr>
        <b/>
        <sz val="12"/>
        <color theme="1"/>
        <rFont val="Arial"/>
        <family val="2"/>
      </rPr>
      <t xml:space="preserve">/ </t>
    </r>
    <r>
      <rPr>
        <b/>
        <sz val="12"/>
        <color rgb="FF0070C0"/>
        <rFont val="Arial"/>
        <family val="2"/>
      </rPr>
      <t>3</t>
    </r>
    <r>
      <rPr>
        <b/>
        <sz val="12"/>
        <color theme="1"/>
        <rFont val="Arial"/>
        <family val="2"/>
      </rPr>
      <t xml:space="preserve"> / </t>
    </r>
    <r>
      <rPr>
        <b/>
        <sz val="12"/>
        <color rgb="FFFF0000"/>
        <rFont val="Arial"/>
        <family val="2"/>
      </rPr>
      <t>0</t>
    </r>
  </si>
  <si>
    <r>
      <rPr>
        <b/>
        <sz val="12"/>
        <color theme="9" tint="-0.499984740745262"/>
        <rFont val="Arial"/>
        <family val="2"/>
      </rPr>
      <t>10</t>
    </r>
    <r>
      <rPr>
        <b/>
        <sz val="12"/>
        <color theme="1"/>
        <rFont val="Arial"/>
        <family val="2"/>
      </rPr>
      <t xml:space="preserve"> / </t>
    </r>
    <r>
      <rPr>
        <b/>
        <sz val="12"/>
        <color rgb="FF0070C0"/>
        <rFont val="Arial"/>
        <family val="2"/>
      </rPr>
      <t>8</t>
    </r>
    <r>
      <rPr>
        <b/>
        <sz val="12"/>
        <color theme="1"/>
        <rFont val="Arial"/>
        <family val="2"/>
      </rPr>
      <t xml:space="preserve"> / </t>
    </r>
    <r>
      <rPr>
        <b/>
        <sz val="12"/>
        <color rgb="FFFF0000"/>
        <rFont val="Arial"/>
        <family val="2"/>
      </rPr>
      <t>0</t>
    </r>
  </si>
  <si>
    <r>
      <rPr>
        <b/>
        <sz val="12"/>
        <color theme="9" tint="-0.499984740745262"/>
        <rFont val="Arial"/>
        <family val="2"/>
      </rPr>
      <t>33</t>
    </r>
    <r>
      <rPr>
        <b/>
        <sz val="12"/>
        <color theme="1"/>
        <rFont val="Arial"/>
        <family val="2"/>
      </rPr>
      <t xml:space="preserve"> / </t>
    </r>
    <r>
      <rPr>
        <b/>
        <sz val="12"/>
        <color rgb="FF0070C0"/>
        <rFont val="Arial"/>
        <family val="2"/>
      </rPr>
      <t>29</t>
    </r>
    <r>
      <rPr>
        <b/>
        <sz val="12"/>
        <color theme="1"/>
        <rFont val="Arial"/>
        <family val="2"/>
      </rPr>
      <t xml:space="preserve"> / </t>
    </r>
    <r>
      <rPr>
        <b/>
        <sz val="12"/>
        <color rgb="FFFF0000"/>
        <rFont val="Arial"/>
        <family val="2"/>
      </rPr>
      <t>0</t>
    </r>
  </si>
  <si>
    <r>
      <t xml:space="preserve"> </t>
    </r>
    <r>
      <rPr>
        <b/>
        <sz val="12"/>
        <color theme="9" tint="-0.499984740745262"/>
        <rFont val="Arial"/>
        <family val="2"/>
      </rPr>
      <t>7</t>
    </r>
    <r>
      <rPr>
        <b/>
        <sz val="12"/>
        <color theme="1"/>
        <rFont val="Arial"/>
        <family val="2"/>
      </rPr>
      <t xml:space="preserve"> / </t>
    </r>
    <r>
      <rPr>
        <b/>
        <sz val="12"/>
        <color rgb="FF0070C0"/>
        <rFont val="Arial"/>
        <family val="2"/>
      </rPr>
      <t>4</t>
    </r>
    <r>
      <rPr>
        <b/>
        <sz val="12"/>
        <color theme="1"/>
        <rFont val="Arial"/>
        <family val="2"/>
      </rPr>
      <t xml:space="preserve"> / </t>
    </r>
    <r>
      <rPr>
        <b/>
        <sz val="12"/>
        <color rgb="FFFF0000"/>
        <rFont val="Arial"/>
        <family val="2"/>
      </rPr>
      <t>0</t>
    </r>
  </si>
  <si>
    <r>
      <rPr>
        <b/>
        <sz val="12"/>
        <color theme="9" tint="-0.499984740745262"/>
        <rFont val="Arial"/>
        <family val="2"/>
      </rPr>
      <t>23</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</si>
  <si>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1</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</si>
  <si>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t xml:space="preserve">47 / </t>
    </r>
    <r>
      <rPr>
        <b/>
        <sz val="12"/>
        <color theme="8"/>
        <rFont val="Arial"/>
        <family val="2"/>
      </rPr>
      <t>0</t>
    </r>
    <r>
      <rPr>
        <b/>
        <sz val="12"/>
        <color theme="9" tint="-0.499984740745262"/>
        <rFont val="Arial"/>
        <family val="2"/>
      </rPr>
      <t xml:space="preserve"> / </t>
    </r>
    <r>
      <rPr>
        <b/>
        <sz val="12"/>
        <color rgb="FFFF0000"/>
        <rFont val="Arial"/>
        <family val="2"/>
      </rPr>
      <t>0</t>
    </r>
  </si>
  <si>
    <r>
      <t xml:space="preserve">3 / </t>
    </r>
    <r>
      <rPr>
        <b/>
        <sz val="12"/>
        <color theme="8"/>
        <rFont val="Arial"/>
        <family val="2"/>
      </rPr>
      <t>0</t>
    </r>
    <r>
      <rPr>
        <b/>
        <sz val="12"/>
        <color theme="9" tint="-0.499984740745262"/>
        <rFont val="Arial"/>
        <family val="2"/>
      </rPr>
      <t xml:space="preserve"> / </t>
    </r>
    <r>
      <rPr>
        <b/>
        <sz val="12"/>
        <color rgb="FFFF0000"/>
        <rFont val="Arial"/>
        <family val="2"/>
      </rPr>
      <t>0</t>
    </r>
  </si>
  <si>
    <r>
      <rPr>
        <b/>
        <sz val="12"/>
        <color theme="9" tint="-0.499984740745262"/>
        <rFont val="Arial"/>
        <family val="2"/>
      </rPr>
      <t>9</t>
    </r>
    <r>
      <rPr>
        <b/>
        <sz val="12"/>
        <color theme="1"/>
        <rFont val="Arial"/>
        <family val="2"/>
      </rPr>
      <t xml:space="preserve">/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</si>
  <si>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19</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</si>
  <si>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6</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</si>
  <si>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0</t>
    </r>
    <r>
      <rPr>
        <b/>
        <sz val="12"/>
        <color theme="1"/>
        <rFont val="Arial"/>
        <family val="2"/>
      </rPr>
      <t xml:space="preserve"> / </t>
    </r>
    <r>
      <rPr>
        <b/>
        <sz val="12"/>
        <color rgb="FF0070C0"/>
        <rFont val="Arial"/>
        <family val="2"/>
      </rPr>
      <t>1</t>
    </r>
    <r>
      <rPr>
        <b/>
        <sz val="12"/>
        <color theme="1"/>
        <rFont val="Arial"/>
        <family val="2"/>
      </rPr>
      <t xml:space="preserve"> / </t>
    </r>
    <r>
      <rPr>
        <b/>
        <sz val="12"/>
        <color rgb="FFFF0000"/>
        <rFont val="Arial"/>
        <family val="2"/>
      </rPr>
      <t>0</t>
    </r>
  </si>
  <si>
    <r>
      <rPr>
        <b/>
        <sz val="11"/>
        <color theme="9" tint="-0.499984740745262"/>
        <rFont val="Arial"/>
        <family val="2"/>
      </rPr>
      <t xml:space="preserve">10 </t>
    </r>
    <r>
      <rPr>
        <b/>
        <sz val="11"/>
        <color theme="1"/>
        <rFont val="Arial"/>
        <family val="2"/>
      </rPr>
      <t xml:space="preserve"> / </t>
    </r>
    <r>
      <rPr>
        <b/>
        <sz val="11"/>
        <color rgb="FF0070C0"/>
        <rFont val="Arial"/>
        <family val="2"/>
      </rPr>
      <t>0</t>
    </r>
    <r>
      <rPr>
        <b/>
        <sz val="11"/>
        <color theme="1"/>
        <rFont val="Arial"/>
        <family val="2"/>
      </rPr>
      <t xml:space="preserve"> / </t>
    </r>
    <r>
      <rPr>
        <b/>
        <sz val="11"/>
        <color rgb="FFFF0000"/>
        <rFont val="Arial"/>
        <family val="2"/>
      </rPr>
      <t>0</t>
    </r>
  </si>
  <si>
    <r>
      <rPr>
        <b/>
        <sz val="11"/>
        <color theme="9" tint="-0.499984740745262"/>
        <rFont val="Arial"/>
        <family val="2"/>
      </rPr>
      <t>2</t>
    </r>
    <r>
      <rPr>
        <b/>
        <sz val="11"/>
        <color theme="1"/>
        <rFont val="Arial"/>
        <family val="2"/>
      </rPr>
      <t xml:space="preserve"> / </t>
    </r>
    <r>
      <rPr>
        <b/>
        <sz val="11"/>
        <color rgb="FF0070C0"/>
        <rFont val="Arial"/>
        <family val="2"/>
      </rPr>
      <t>0</t>
    </r>
    <r>
      <rPr>
        <b/>
        <sz val="11"/>
        <color theme="1"/>
        <rFont val="Arial"/>
        <family val="2"/>
      </rPr>
      <t xml:space="preserve"> / </t>
    </r>
    <r>
      <rPr>
        <b/>
        <sz val="11"/>
        <color rgb="FFFF0000"/>
        <rFont val="Arial"/>
        <family val="2"/>
      </rPr>
      <t>0</t>
    </r>
  </si>
  <si>
    <r>
      <rPr>
        <b/>
        <sz val="11"/>
        <color theme="9" tint="-0.499984740745262"/>
        <rFont val="Arial"/>
        <family val="2"/>
      </rPr>
      <t>7</t>
    </r>
    <r>
      <rPr>
        <b/>
        <sz val="11"/>
        <color theme="1"/>
        <rFont val="Arial"/>
        <family val="2"/>
      </rPr>
      <t xml:space="preserve"> / </t>
    </r>
    <r>
      <rPr>
        <b/>
        <sz val="11"/>
        <color rgb="FF0070C0"/>
        <rFont val="Arial"/>
        <family val="2"/>
      </rPr>
      <t>0</t>
    </r>
    <r>
      <rPr>
        <b/>
        <sz val="11"/>
        <color theme="1"/>
        <rFont val="Arial"/>
        <family val="2"/>
      </rPr>
      <t xml:space="preserve"> / </t>
    </r>
    <r>
      <rPr>
        <b/>
        <sz val="11"/>
        <color rgb="FFFF0000"/>
        <rFont val="Arial"/>
        <family val="2"/>
      </rPr>
      <t>0</t>
    </r>
  </si>
  <si>
    <r>
      <t xml:space="preserve">1 / </t>
    </r>
    <r>
      <rPr>
        <b/>
        <sz val="11"/>
        <color rgb="FF0070C0"/>
        <rFont val="Arial"/>
        <family val="2"/>
      </rPr>
      <t>0</t>
    </r>
    <r>
      <rPr>
        <b/>
        <sz val="11"/>
        <color theme="1"/>
        <rFont val="Arial"/>
        <family val="2"/>
      </rPr>
      <t xml:space="preserve"> / </t>
    </r>
    <r>
      <rPr>
        <b/>
        <sz val="11"/>
        <color rgb="FFFF0000"/>
        <rFont val="Arial"/>
        <family val="2"/>
      </rPr>
      <t>0</t>
    </r>
  </si>
  <si>
    <r>
      <rPr>
        <b/>
        <sz val="11"/>
        <color theme="9" tint="-0.499984740745262"/>
        <rFont val="Arial"/>
        <family val="2"/>
      </rPr>
      <t>1</t>
    </r>
    <r>
      <rPr>
        <b/>
        <sz val="11"/>
        <color theme="1"/>
        <rFont val="Arial"/>
        <family val="2"/>
      </rPr>
      <t xml:space="preserve"> /</t>
    </r>
    <r>
      <rPr>
        <b/>
        <sz val="11"/>
        <color theme="4" tint="-0.249977111117893"/>
        <rFont val="Arial"/>
        <family val="2"/>
      </rPr>
      <t xml:space="preserve"> 1</t>
    </r>
    <r>
      <rPr>
        <b/>
        <sz val="11"/>
        <color theme="1"/>
        <rFont val="Arial"/>
        <family val="2"/>
      </rPr>
      <t xml:space="preserve"> / </t>
    </r>
    <r>
      <rPr>
        <b/>
        <sz val="11"/>
        <color rgb="FFFF0000"/>
        <rFont val="Arial"/>
        <family val="2"/>
      </rPr>
      <t>0</t>
    </r>
  </si>
  <si>
    <r>
      <rPr>
        <b/>
        <sz val="11"/>
        <color theme="9" tint="-0.499984740745262"/>
        <rFont val="Arial"/>
        <family val="2"/>
      </rPr>
      <t>0</t>
    </r>
    <r>
      <rPr>
        <b/>
        <sz val="11"/>
        <color theme="1"/>
        <rFont val="Arial"/>
        <family val="2"/>
      </rPr>
      <t xml:space="preserve"> / </t>
    </r>
    <r>
      <rPr>
        <b/>
        <sz val="11"/>
        <color rgb="FF0070C0"/>
        <rFont val="Arial"/>
        <family val="2"/>
      </rPr>
      <t>0</t>
    </r>
    <r>
      <rPr>
        <b/>
        <sz val="11"/>
        <color theme="1"/>
        <rFont val="Arial"/>
        <family val="2"/>
      </rPr>
      <t xml:space="preserve"> / </t>
    </r>
    <r>
      <rPr>
        <b/>
        <sz val="11"/>
        <color rgb="FFFF0000"/>
        <rFont val="Arial"/>
        <family val="2"/>
      </rPr>
      <t>0</t>
    </r>
  </si>
  <si>
    <r>
      <rPr>
        <b/>
        <sz val="12"/>
        <color theme="9" tint="-0.499984740745262"/>
        <rFont val="Arial"/>
        <family val="2"/>
      </rPr>
      <t>32</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5</t>
    </r>
  </si>
  <si>
    <r>
      <rPr>
        <b/>
        <sz val="12"/>
        <color theme="9" tint="-0.499984740745262"/>
        <rFont val="Arial"/>
        <family val="2"/>
      </rPr>
      <t>10</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</si>
  <si>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11</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</si>
  <si>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2</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</si>
  <si>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8</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2</t>
    </r>
  </si>
  <si>
    <r>
      <rPr>
        <b/>
        <sz val="12"/>
        <color theme="9" tint="-0.499984740745262"/>
        <rFont val="Arial"/>
        <family val="2"/>
      </rPr>
      <t>2</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1</t>
    </r>
  </si>
  <si>
    <r>
      <rPr>
        <b/>
        <sz val="12"/>
        <color theme="9" tint="-0.499984740745262"/>
        <rFont val="Arial"/>
        <family val="2"/>
      </rPr>
      <t>6</t>
    </r>
    <r>
      <rPr>
        <b/>
        <sz val="12"/>
        <color theme="1"/>
        <rFont val="Arial"/>
        <family val="2"/>
      </rPr>
      <t xml:space="preserve"> / </t>
    </r>
    <r>
      <rPr>
        <b/>
        <sz val="12"/>
        <color theme="8"/>
        <rFont val="Arial"/>
        <family val="2"/>
      </rPr>
      <t>0</t>
    </r>
    <r>
      <rPr>
        <b/>
        <sz val="12"/>
        <color theme="1"/>
        <rFont val="Arial"/>
        <family val="2"/>
      </rPr>
      <t xml:space="preserve"> / </t>
    </r>
    <r>
      <rPr>
        <b/>
        <sz val="12"/>
        <color rgb="FFFF0000"/>
        <rFont val="Arial"/>
        <family val="2"/>
      </rPr>
      <t>1</t>
    </r>
  </si>
  <si>
    <r>
      <rPr>
        <b/>
        <sz val="12"/>
        <color theme="9" tint="-0.499984740745262"/>
        <rFont val="Arial"/>
        <family val="2"/>
      </rPr>
      <t>22</t>
    </r>
    <r>
      <rPr>
        <b/>
        <sz val="12"/>
        <color theme="1"/>
        <rFont val="Arial"/>
        <family val="2"/>
      </rPr>
      <t xml:space="preserve"> / </t>
    </r>
    <r>
      <rPr>
        <b/>
        <sz val="12"/>
        <color theme="8"/>
        <rFont val="Arial"/>
        <family val="2"/>
      </rPr>
      <t>9</t>
    </r>
    <r>
      <rPr>
        <b/>
        <sz val="12"/>
        <color theme="1"/>
        <rFont val="Arial"/>
        <family val="2"/>
      </rPr>
      <t xml:space="preserve"> / </t>
    </r>
    <r>
      <rPr>
        <b/>
        <sz val="12"/>
        <color rgb="FFFF0000"/>
        <rFont val="Arial"/>
        <family val="2"/>
      </rPr>
      <t>0</t>
    </r>
  </si>
  <si>
    <r>
      <rPr>
        <b/>
        <sz val="12"/>
        <color theme="9" tint="-0.499984740745262"/>
        <rFont val="Arial"/>
        <family val="2"/>
      </rPr>
      <t>4</t>
    </r>
    <r>
      <rPr>
        <b/>
        <sz val="12"/>
        <color theme="1"/>
        <rFont val="Arial"/>
        <family val="2"/>
      </rPr>
      <t xml:space="preserve"> / </t>
    </r>
    <r>
      <rPr>
        <b/>
        <sz val="12"/>
        <color theme="8"/>
        <rFont val="Arial"/>
        <family val="2"/>
      </rPr>
      <t>2</t>
    </r>
    <r>
      <rPr>
        <b/>
        <sz val="12"/>
        <color theme="1"/>
        <rFont val="Arial"/>
        <family val="2"/>
      </rPr>
      <t xml:space="preserve"> / </t>
    </r>
    <r>
      <rPr>
        <b/>
        <sz val="12"/>
        <color rgb="FFFF0000"/>
        <rFont val="Arial"/>
        <family val="2"/>
      </rPr>
      <t>0</t>
    </r>
  </si>
  <si>
    <r>
      <rPr>
        <b/>
        <sz val="12"/>
        <color theme="9" tint="-0.499984740745262"/>
        <rFont val="Arial"/>
        <family val="2"/>
      </rPr>
      <t>21</t>
    </r>
    <r>
      <rPr>
        <b/>
        <sz val="12"/>
        <color theme="1"/>
        <rFont val="Arial"/>
        <family val="2"/>
      </rPr>
      <t xml:space="preserve"> / </t>
    </r>
    <r>
      <rPr>
        <b/>
        <sz val="12"/>
        <color theme="8"/>
        <rFont val="Arial"/>
        <family val="2"/>
      </rPr>
      <t>2</t>
    </r>
    <r>
      <rPr>
        <b/>
        <sz val="12"/>
        <color theme="1"/>
        <rFont val="Arial"/>
        <family val="2"/>
      </rPr>
      <t xml:space="preserve"> / </t>
    </r>
    <r>
      <rPr>
        <b/>
        <sz val="12"/>
        <color rgb="FFFF0000"/>
        <rFont val="Arial"/>
        <family val="2"/>
      </rPr>
      <t>10</t>
    </r>
  </si>
  <si>
    <r>
      <rPr>
        <b/>
        <sz val="12"/>
        <color theme="9" tint="-0.499984740745262"/>
        <rFont val="Arial"/>
        <family val="2"/>
      </rPr>
      <t>3</t>
    </r>
    <r>
      <rPr>
        <b/>
        <sz val="12"/>
        <color theme="1"/>
        <rFont val="Arial"/>
        <family val="2"/>
      </rPr>
      <t xml:space="preserve"> / </t>
    </r>
    <r>
      <rPr>
        <b/>
        <sz val="12"/>
        <color theme="8"/>
        <rFont val="Arial"/>
        <family val="2"/>
      </rPr>
      <t>2</t>
    </r>
    <r>
      <rPr>
        <b/>
        <sz val="12"/>
        <color theme="1"/>
        <rFont val="Arial"/>
        <family val="2"/>
      </rPr>
      <t xml:space="preserve"> / </t>
    </r>
    <r>
      <rPr>
        <b/>
        <sz val="12"/>
        <color rgb="FFFF0000"/>
        <rFont val="Arial"/>
        <family val="2"/>
      </rPr>
      <t>0</t>
    </r>
  </si>
  <si>
    <r>
      <rPr>
        <b/>
        <sz val="12"/>
        <color theme="9" tint="-0.499984740745262"/>
        <rFont val="Arial"/>
        <family val="2"/>
      </rPr>
      <t>22</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1</t>
    </r>
  </si>
  <si>
    <r>
      <rPr>
        <b/>
        <sz val="12"/>
        <color theme="9" tint="-0.499984740745262"/>
        <rFont val="Arial"/>
        <family val="2"/>
      </rPr>
      <t>9</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1</t>
    </r>
  </si>
  <si>
    <r>
      <rPr>
        <b/>
        <sz val="12"/>
        <color theme="9" tint="-0.499984740745262"/>
        <rFont val="Arial"/>
        <family val="2"/>
      </rPr>
      <t>5</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</si>
  <si>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26</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</si>
  <si>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3</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</si>
  <si>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 xml:space="preserve">9 </t>
    </r>
    <r>
      <rPr>
        <b/>
        <sz val="12"/>
        <color theme="1"/>
        <rFont val="Arial"/>
        <family val="2"/>
      </rPr>
      <t xml:space="preserve">/ </t>
    </r>
    <r>
      <rPr>
        <b/>
        <sz val="12"/>
        <color theme="8"/>
        <rFont val="Arial"/>
        <family val="2"/>
      </rPr>
      <t>0</t>
    </r>
    <r>
      <rPr>
        <b/>
        <sz val="12"/>
        <color theme="1"/>
        <rFont val="Arial"/>
        <family val="2"/>
      </rPr>
      <t xml:space="preserve"> / </t>
    </r>
    <r>
      <rPr>
        <b/>
        <sz val="12"/>
        <color rgb="FFFF0000"/>
        <rFont val="Arial"/>
        <family val="2"/>
      </rPr>
      <t>2</t>
    </r>
  </si>
  <si>
    <r>
      <rPr>
        <b/>
        <sz val="12"/>
        <color theme="9" tint="-0.499984740745262"/>
        <rFont val="Arial"/>
        <family val="2"/>
      </rPr>
      <t xml:space="preserve">6 </t>
    </r>
    <r>
      <rPr>
        <b/>
        <sz val="12"/>
        <color theme="1"/>
        <rFont val="Arial"/>
        <family val="2"/>
      </rPr>
      <t xml:space="preserve">/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</si>
  <si>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4</t>
    </r>
    <r>
      <rPr>
        <b/>
        <sz val="12"/>
        <color theme="1"/>
        <rFont val="Arial"/>
        <family val="2"/>
      </rPr>
      <t xml:space="preserve"> / </t>
    </r>
    <r>
      <rPr>
        <b/>
        <sz val="12"/>
        <color theme="8"/>
        <rFont val="Arial"/>
        <family val="2"/>
      </rPr>
      <t>1</t>
    </r>
    <r>
      <rPr>
        <b/>
        <sz val="12"/>
        <color theme="1"/>
        <rFont val="Arial"/>
        <family val="2"/>
      </rPr>
      <t xml:space="preserve"> / </t>
    </r>
    <r>
      <rPr>
        <b/>
        <sz val="12"/>
        <color rgb="FFFF0000"/>
        <rFont val="Arial"/>
        <family val="2"/>
      </rPr>
      <t>0</t>
    </r>
  </si>
  <si>
    <r>
      <rPr>
        <b/>
        <sz val="12"/>
        <color theme="9" tint="-0.499984740745262"/>
        <rFont val="Arial"/>
        <family val="2"/>
      </rPr>
      <t>13</t>
    </r>
    <r>
      <rPr>
        <b/>
        <sz val="12"/>
        <color theme="1"/>
        <rFont val="Arial"/>
        <family val="2"/>
      </rPr>
      <t xml:space="preserve"> / </t>
    </r>
    <r>
      <rPr>
        <b/>
        <sz val="12"/>
        <color theme="4" tint="-0.249977111117893"/>
        <rFont val="Arial"/>
        <family val="2"/>
      </rPr>
      <t>25</t>
    </r>
    <r>
      <rPr>
        <b/>
        <sz val="12"/>
        <color theme="1"/>
        <rFont val="Arial"/>
        <family val="2"/>
      </rPr>
      <t xml:space="preserve"> / </t>
    </r>
    <r>
      <rPr>
        <b/>
        <sz val="12"/>
        <color rgb="FFFF0000"/>
        <rFont val="Arial"/>
        <family val="2"/>
      </rPr>
      <t>0</t>
    </r>
  </si>
  <si>
    <r>
      <rPr>
        <b/>
        <sz val="12"/>
        <color theme="9" tint="-0.499984740745262"/>
        <rFont val="Arial"/>
        <family val="2"/>
      </rPr>
      <t>6</t>
    </r>
    <r>
      <rPr>
        <b/>
        <sz val="12"/>
        <color theme="1"/>
        <rFont val="Arial"/>
        <family val="2"/>
      </rPr>
      <t xml:space="preserve"> / </t>
    </r>
    <r>
      <rPr>
        <b/>
        <sz val="12"/>
        <color theme="4" tint="-0.249977111117893"/>
        <rFont val="Arial"/>
        <family val="2"/>
      </rPr>
      <t>1</t>
    </r>
    <r>
      <rPr>
        <b/>
        <sz val="12"/>
        <color theme="1"/>
        <rFont val="Arial"/>
        <family val="2"/>
      </rPr>
      <t xml:space="preserve"> / </t>
    </r>
    <r>
      <rPr>
        <b/>
        <sz val="12"/>
        <color rgb="FFFF0000"/>
        <rFont val="Arial"/>
        <family val="2"/>
      </rPr>
      <t>0</t>
    </r>
  </si>
  <si>
    <r>
      <rPr>
        <b/>
        <sz val="12"/>
        <color theme="9" tint="-0.499984740745262"/>
        <rFont val="Arial"/>
        <family val="2"/>
      </rPr>
      <t>10</t>
    </r>
    <r>
      <rPr>
        <b/>
        <sz val="12"/>
        <color theme="1"/>
        <rFont val="Arial"/>
        <family val="2"/>
      </rPr>
      <t xml:space="preserve"> / </t>
    </r>
    <r>
      <rPr>
        <b/>
        <sz val="12"/>
        <color rgb="FF00B0F0"/>
        <rFont val="Arial"/>
        <family val="2"/>
      </rPr>
      <t>7</t>
    </r>
    <r>
      <rPr>
        <b/>
        <sz val="12"/>
        <color theme="1"/>
        <rFont val="Arial"/>
        <family val="2"/>
      </rPr>
      <t xml:space="preserve"> / </t>
    </r>
    <r>
      <rPr>
        <b/>
        <sz val="12"/>
        <color rgb="FFFF0000"/>
        <rFont val="Arial"/>
        <family val="2"/>
      </rPr>
      <t>0</t>
    </r>
  </si>
  <si>
    <r>
      <rPr>
        <b/>
        <sz val="12"/>
        <color theme="9" tint="-0.499984740745262"/>
        <rFont val="Arial"/>
        <family val="2"/>
      </rPr>
      <t>6</t>
    </r>
    <r>
      <rPr>
        <b/>
        <sz val="12"/>
        <color theme="1"/>
        <rFont val="Arial"/>
        <family val="2"/>
      </rPr>
      <t xml:space="preserve"> / </t>
    </r>
    <r>
      <rPr>
        <b/>
        <sz val="12"/>
        <color rgb="FF00B0F0"/>
        <rFont val="Arial"/>
        <family val="2"/>
      </rPr>
      <t>1</t>
    </r>
    <r>
      <rPr>
        <b/>
        <sz val="12"/>
        <color theme="1"/>
        <rFont val="Arial"/>
        <family val="2"/>
      </rPr>
      <t xml:space="preserve"> / </t>
    </r>
    <r>
      <rPr>
        <b/>
        <sz val="12"/>
        <color rgb="FFFF0000"/>
        <rFont val="Arial"/>
        <family val="2"/>
      </rPr>
      <t>0</t>
    </r>
  </si>
  <si>
    <r>
      <rPr>
        <b/>
        <sz val="12"/>
        <color theme="9" tint="-0.499984740745262"/>
        <rFont val="Arial"/>
        <family val="2"/>
      </rPr>
      <t>4</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</si>
  <si>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62</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</si>
  <si>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8</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</si>
  <si>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15</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</si>
  <si>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90</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</si>
  <si>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42</t>
    </r>
    <r>
      <rPr>
        <b/>
        <sz val="12"/>
        <color theme="1"/>
        <rFont val="Arial"/>
        <family val="2"/>
      </rPr>
      <t xml:space="preserve"> / </t>
    </r>
    <r>
      <rPr>
        <b/>
        <sz val="12"/>
        <color theme="8"/>
        <rFont val="Arial"/>
        <family val="2"/>
      </rPr>
      <t>5</t>
    </r>
    <r>
      <rPr>
        <b/>
        <sz val="12"/>
        <color theme="1"/>
        <rFont val="Arial"/>
        <family val="2"/>
      </rPr>
      <t xml:space="preserve"> / </t>
    </r>
    <r>
      <rPr>
        <b/>
        <sz val="12"/>
        <color rgb="FFFF0000"/>
        <rFont val="Arial"/>
        <family val="2"/>
      </rPr>
      <t>0</t>
    </r>
  </si>
  <si>
    <r>
      <t xml:space="preserve">3 / </t>
    </r>
    <r>
      <rPr>
        <b/>
        <sz val="12"/>
        <color rgb="FF0070C0"/>
        <rFont val="Arial"/>
        <family val="2"/>
      </rPr>
      <t>0</t>
    </r>
    <r>
      <rPr>
        <b/>
        <sz val="12"/>
        <color theme="1"/>
        <rFont val="Arial"/>
        <family val="2"/>
      </rPr>
      <t xml:space="preserve"> / </t>
    </r>
    <r>
      <rPr>
        <b/>
        <sz val="12"/>
        <color rgb="FFFF0000"/>
        <rFont val="Arial"/>
        <family val="2"/>
      </rPr>
      <t>0</t>
    </r>
  </si>
  <si>
    <r>
      <t xml:space="preserve">19 / </t>
    </r>
    <r>
      <rPr>
        <b/>
        <sz val="12"/>
        <color rgb="FF0070C0"/>
        <rFont val="Arial"/>
        <family val="2"/>
      </rPr>
      <t>0</t>
    </r>
    <r>
      <rPr>
        <b/>
        <sz val="12"/>
        <color theme="1"/>
        <rFont val="Arial"/>
        <family val="2"/>
      </rPr>
      <t xml:space="preserve"> / </t>
    </r>
    <r>
      <rPr>
        <b/>
        <sz val="12"/>
        <color rgb="FFFF0000"/>
        <rFont val="Arial"/>
        <family val="2"/>
      </rPr>
      <t>0</t>
    </r>
  </si>
  <si>
    <r>
      <t xml:space="preserve">6 /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</si>
  <si>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40</t>
    </r>
    <r>
      <rPr>
        <b/>
        <sz val="12"/>
        <color theme="1"/>
        <rFont val="Arial"/>
        <family val="2"/>
      </rPr>
      <t xml:space="preserve"> / </t>
    </r>
    <r>
      <rPr>
        <b/>
        <sz val="12"/>
        <color theme="8"/>
        <rFont val="Arial"/>
        <family val="2"/>
      </rPr>
      <t>2</t>
    </r>
    <r>
      <rPr>
        <b/>
        <sz val="12"/>
        <color theme="1"/>
        <rFont val="Arial"/>
        <family val="2"/>
      </rPr>
      <t xml:space="preserve"> / </t>
    </r>
    <r>
      <rPr>
        <b/>
        <sz val="12"/>
        <color rgb="FFFF0000"/>
        <rFont val="Arial"/>
        <family val="2"/>
      </rPr>
      <t>0</t>
    </r>
  </si>
  <si>
    <r>
      <rPr>
        <b/>
        <sz val="12"/>
        <color theme="9" tint="-0.499984740745262"/>
        <rFont val="Arial"/>
        <family val="2"/>
      </rPr>
      <t>20</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</si>
  <si>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t xml:space="preserve">4 / </t>
    </r>
    <r>
      <rPr>
        <b/>
        <sz val="12"/>
        <color rgb="FF0070C0"/>
        <rFont val="Arial"/>
        <family val="2"/>
      </rPr>
      <t>0</t>
    </r>
    <r>
      <rPr>
        <b/>
        <sz val="12"/>
        <color theme="1"/>
        <rFont val="Arial"/>
        <family val="2"/>
      </rPr>
      <t xml:space="preserve"> / </t>
    </r>
    <r>
      <rPr>
        <b/>
        <sz val="12"/>
        <color rgb="FFFF0000"/>
        <rFont val="Arial"/>
        <family val="2"/>
      </rPr>
      <t>0</t>
    </r>
  </si>
  <si>
    <r>
      <t xml:space="preserve">2 /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</si>
  <si>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14</t>
    </r>
    <r>
      <rPr>
        <b/>
        <sz val="12"/>
        <color theme="1"/>
        <rFont val="Arial"/>
        <family val="2"/>
      </rPr>
      <t xml:space="preserve"> / </t>
    </r>
    <r>
      <rPr>
        <b/>
        <sz val="12"/>
        <color theme="8"/>
        <rFont val="Arial"/>
        <family val="2"/>
      </rPr>
      <t>5</t>
    </r>
    <r>
      <rPr>
        <b/>
        <sz val="12"/>
        <color theme="1"/>
        <rFont val="Arial"/>
        <family val="2"/>
      </rPr>
      <t xml:space="preserve"> / </t>
    </r>
    <r>
      <rPr>
        <b/>
        <sz val="12"/>
        <color rgb="FFFF0000"/>
        <rFont val="Arial"/>
        <family val="2"/>
      </rPr>
      <t>0</t>
    </r>
  </si>
  <si>
    <r>
      <rPr>
        <b/>
        <sz val="12"/>
        <color theme="9" tint="-0.499984740745262"/>
        <rFont val="Arial"/>
        <family val="2"/>
      </rPr>
      <t>3</t>
    </r>
    <r>
      <rPr>
        <b/>
        <sz val="12"/>
        <color theme="1"/>
        <rFont val="Arial"/>
        <family val="2"/>
      </rPr>
      <t xml:space="preserve"> / </t>
    </r>
    <r>
      <rPr>
        <b/>
        <sz val="12"/>
        <color theme="8"/>
        <rFont val="Arial"/>
        <family val="2"/>
      </rPr>
      <t>1</t>
    </r>
    <r>
      <rPr>
        <b/>
        <sz val="12"/>
        <color theme="1"/>
        <rFont val="Arial"/>
        <family val="2"/>
      </rPr>
      <t xml:space="preserve"> / </t>
    </r>
    <r>
      <rPr>
        <b/>
        <sz val="12"/>
        <color rgb="FFFF0000"/>
        <rFont val="Arial"/>
        <family val="2"/>
      </rPr>
      <t>0</t>
    </r>
  </si>
  <si>
    <r>
      <rPr>
        <b/>
        <sz val="12"/>
        <color theme="9" tint="-0.499984740745262"/>
        <rFont val="Arial"/>
        <family val="2"/>
      </rPr>
      <t>14</t>
    </r>
    <r>
      <rPr>
        <b/>
        <sz val="12"/>
        <color theme="1"/>
        <rFont val="Arial"/>
        <family val="2"/>
      </rPr>
      <t xml:space="preserve"> / </t>
    </r>
    <r>
      <rPr>
        <b/>
        <sz val="12"/>
        <color theme="8"/>
        <rFont val="Arial"/>
        <family val="2"/>
      </rPr>
      <t>3</t>
    </r>
    <r>
      <rPr>
        <b/>
        <sz val="12"/>
        <color theme="1"/>
        <rFont val="Arial"/>
        <family val="2"/>
      </rPr>
      <t xml:space="preserve"> / </t>
    </r>
    <r>
      <rPr>
        <b/>
        <sz val="12"/>
        <color rgb="FFFF0000"/>
        <rFont val="Arial"/>
        <family val="2"/>
      </rPr>
      <t>0</t>
    </r>
  </si>
  <si>
    <r>
      <rPr>
        <b/>
        <sz val="12"/>
        <color theme="9" tint="-0.499984740745262"/>
        <rFont val="Arial"/>
        <family val="2"/>
      </rPr>
      <t>19</t>
    </r>
    <r>
      <rPr>
        <b/>
        <sz val="12"/>
        <color theme="1"/>
        <rFont val="Arial"/>
        <family val="2"/>
      </rPr>
      <t xml:space="preserve"> / </t>
    </r>
    <r>
      <rPr>
        <b/>
        <sz val="12"/>
        <color theme="8"/>
        <rFont val="Arial"/>
        <family val="2"/>
      </rPr>
      <t>11</t>
    </r>
    <r>
      <rPr>
        <b/>
        <sz val="12"/>
        <color theme="1"/>
        <rFont val="Arial"/>
        <family val="2"/>
      </rPr>
      <t xml:space="preserve"> / </t>
    </r>
    <r>
      <rPr>
        <b/>
        <sz val="12"/>
        <color rgb="FFFF0000"/>
        <rFont val="Arial"/>
        <family val="2"/>
      </rPr>
      <t>0</t>
    </r>
  </si>
  <si>
    <r>
      <rPr>
        <b/>
        <sz val="12"/>
        <color theme="9" tint="-0.499984740745262"/>
        <rFont val="Arial"/>
        <family val="2"/>
      </rPr>
      <t>11</t>
    </r>
    <r>
      <rPr>
        <b/>
        <sz val="12"/>
        <color theme="1"/>
        <rFont val="Arial"/>
        <family val="2"/>
      </rPr>
      <t xml:space="preserve"> / </t>
    </r>
    <r>
      <rPr>
        <b/>
        <sz val="12"/>
        <color theme="8"/>
        <rFont val="Arial"/>
        <family val="2"/>
      </rPr>
      <t>8</t>
    </r>
    <r>
      <rPr>
        <b/>
        <sz val="12"/>
        <color theme="1"/>
        <rFont val="Arial"/>
        <family val="2"/>
      </rPr>
      <t xml:space="preserve"> / </t>
    </r>
    <r>
      <rPr>
        <b/>
        <sz val="12"/>
        <color rgb="FFFF0000"/>
        <rFont val="Arial"/>
        <family val="2"/>
      </rPr>
      <t>0</t>
    </r>
  </si>
  <si>
    <r>
      <rPr>
        <b/>
        <sz val="12"/>
        <color theme="9" tint="-0.499984740745262"/>
        <rFont val="Arial"/>
        <family val="2"/>
      </rPr>
      <t>1</t>
    </r>
    <r>
      <rPr>
        <b/>
        <sz val="12"/>
        <color theme="1"/>
        <rFont val="Arial"/>
        <family val="2"/>
      </rPr>
      <t xml:space="preserve"> / </t>
    </r>
    <r>
      <rPr>
        <b/>
        <sz val="12"/>
        <color theme="8"/>
        <rFont val="Arial"/>
        <family val="2"/>
      </rPr>
      <t>1</t>
    </r>
    <r>
      <rPr>
        <b/>
        <sz val="12"/>
        <color theme="1"/>
        <rFont val="Arial"/>
        <family val="2"/>
      </rPr>
      <t xml:space="preserve"> / </t>
    </r>
    <r>
      <rPr>
        <b/>
        <sz val="12"/>
        <color rgb="FFFF0000"/>
        <rFont val="Arial"/>
        <family val="2"/>
      </rPr>
      <t>0</t>
    </r>
  </si>
  <si>
    <r>
      <t xml:space="preserve">7 / </t>
    </r>
    <r>
      <rPr>
        <b/>
        <sz val="12"/>
        <color rgb="FF0070C0"/>
        <rFont val="Arial"/>
        <family val="2"/>
      </rPr>
      <t>0</t>
    </r>
    <r>
      <rPr>
        <b/>
        <sz val="12"/>
        <color theme="1"/>
        <rFont val="Arial"/>
        <family val="2"/>
      </rPr>
      <t xml:space="preserve"> / </t>
    </r>
    <r>
      <rPr>
        <b/>
        <sz val="12"/>
        <color rgb="FFFF0000"/>
        <rFont val="Arial"/>
        <family val="2"/>
      </rPr>
      <t>0</t>
    </r>
  </si>
  <si>
    <r>
      <t xml:space="preserve">9 / </t>
    </r>
    <r>
      <rPr>
        <b/>
        <sz val="12"/>
        <color rgb="FF0070C0"/>
        <rFont val="Arial"/>
        <family val="2"/>
      </rPr>
      <t>0</t>
    </r>
    <r>
      <rPr>
        <b/>
        <sz val="12"/>
        <color theme="1"/>
        <rFont val="Arial"/>
        <family val="2"/>
      </rPr>
      <t xml:space="preserve"> / </t>
    </r>
    <r>
      <rPr>
        <b/>
        <sz val="12"/>
        <color rgb="FFFF0000"/>
        <rFont val="Arial"/>
        <family val="2"/>
      </rPr>
      <t>0</t>
    </r>
  </si>
  <si>
    <r>
      <rPr>
        <b/>
        <sz val="12"/>
        <color theme="9" tint="-0.249977111117893"/>
        <rFont val="Arial"/>
        <family val="2"/>
      </rPr>
      <t>1</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</si>
  <si>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rPr>
        <b/>
        <sz val="12"/>
        <color theme="9" tint="-0.249977111117893"/>
        <rFont val="Arial"/>
        <family val="2"/>
      </rPr>
      <t xml:space="preserve">18 </t>
    </r>
    <r>
      <rPr>
        <b/>
        <sz val="12"/>
        <color theme="1"/>
        <rFont val="Arial"/>
        <family val="2"/>
      </rPr>
      <t xml:space="preserve">/ </t>
    </r>
    <r>
      <rPr>
        <b/>
        <sz val="12"/>
        <color rgb="FF0070C0"/>
        <rFont val="Arial"/>
        <family val="2"/>
      </rPr>
      <t>0</t>
    </r>
    <r>
      <rPr>
        <b/>
        <sz val="12"/>
        <color theme="1"/>
        <rFont val="Arial"/>
        <family val="2"/>
      </rPr>
      <t xml:space="preserve"> / </t>
    </r>
    <r>
      <rPr>
        <b/>
        <sz val="12"/>
        <color rgb="FFFF0000"/>
        <rFont val="Arial"/>
        <family val="2"/>
      </rPr>
      <t>0</t>
    </r>
  </si>
  <si>
    <r>
      <rPr>
        <b/>
        <sz val="12"/>
        <color theme="9" tint="-0.249977111117893"/>
        <rFont val="Arial"/>
        <family val="2"/>
      </rPr>
      <t>2</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</si>
  <si>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rPr>
        <b/>
        <sz val="12"/>
        <color theme="9" tint="-0.249977111117893"/>
        <rFont val="Arial"/>
        <family val="2"/>
      </rPr>
      <t>4</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</si>
  <si>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rPr>
        <b/>
        <sz val="12"/>
        <color theme="9" tint="-0.249977111117893"/>
        <rFont val="Arial"/>
        <family val="2"/>
      </rPr>
      <t xml:space="preserve">4 </t>
    </r>
    <r>
      <rPr>
        <b/>
        <sz val="12"/>
        <color theme="1"/>
        <rFont val="Arial"/>
        <family val="2"/>
      </rPr>
      <t xml:space="preserve">/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</si>
  <si>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32</t>
    </r>
    <r>
      <rPr>
        <b/>
        <sz val="12"/>
        <color theme="1"/>
        <rFont val="Arial"/>
        <family val="2"/>
      </rPr>
      <t xml:space="preserve"> /</t>
    </r>
    <r>
      <rPr>
        <b/>
        <sz val="12"/>
        <color theme="4"/>
        <rFont val="Arial"/>
        <family val="2"/>
      </rPr>
      <t xml:space="preserve"> 9</t>
    </r>
    <r>
      <rPr>
        <b/>
        <sz val="12"/>
        <color theme="1"/>
        <rFont val="Arial"/>
        <family val="2"/>
      </rPr>
      <t xml:space="preserve">/ </t>
    </r>
    <r>
      <rPr>
        <b/>
        <sz val="12"/>
        <color rgb="FFFF0000"/>
        <rFont val="Arial"/>
        <family val="2"/>
      </rPr>
      <t>0</t>
    </r>
  </si>
  <si>
    <r>
      <rPr>
        <b/>
        <sz val="12"/>
        <color theme="9" tint="-0.499984740745262"/>
        <rFont val="Arial"/>
        <family val="2"/>
      </rPr>
      <t>2</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5</t>
    </r>
  </si>
  <si>
    <r>
      <rPr>
        <b/>
        <sz val="12"/>
        <color theme="9" tint="-0.499984740745262"/>
        <rFont val="Arial"/>
        <family val="2"/>
      </rPr>
      <t>7</t>
    </r>
    <r>
      <rPr>
        <b/>
        <sz val="12"/>
        <color theme="1"/>
        <rFont val="Arial"/>
        <family val="2"/>
      </rPr>
      <t xml:space="preserve"> / </t>
    </r>
    <r>
      <rPr>
        <b/>
        <sz val="12"/>
        <color theme="8"/>
        <rFont val="Arial"/>
        <family val="2"/>
      </rPr>
      <t>4</t>
    </r>
    <r>
      <rPr>
        <b/>
        <sz val="12"/>
        <color theme="1"/>
        <rFont val="Arial"/>
        <family val="2"/>
      </rPr>
      <t xml:space="preserve"> / </t>
    </r>
    <r>
      <rPr>
        <b/>
        <sz val="12"/>
        <color rgb="FFFF0000"/>
        <rFont val="Arial"/>
        <family val="2"/>
      </rPr>
      <t>0</t>
    </r>
  </si>
  <si>
    <r>
      <rPr>
        <b/>
        <sz val="12"/>
        <color theme="9" tint="-0.499984740745262"/>
        <rFont val="Arial"/>
        <family val="2"/>
      </rPr>
      <t>9</t>
    </r>
    <r>
      <rPr>
        <b/>
        <sz val="12"/>
        <color theme="1"/>
        <rFont val="Arial"/>
        <family val="2"/>
      </rPr>
      <t xml:space="preserve"> / </t>
    </r>
    <r>
      <rPr>
        <b/>
        <sz val="12"/>
        <color theme="8"/>
        <rFont val="Arial"/>
        <family val="2"/>
      </rPr>
      <t>1</t>
    </r>
    <r>
      <rPr>
        <b/>
        <sz val="12"/>
        <color theme="1"/>
        <rFont val="Arial"/>
        <family val="2"/>
      </rPr>
      <t xml:space="preserve"> / </t>
    </r>
    <r>
      <rPr>
        <b/>
        <sz val="12"/>
        <color rgb="FFFF0000"/>
        <rFont val="Arial"/>
        <family val="2"/>
      </rPr>
      <t>2</t>
    </r>
  </si>
  <si>
    <r>
      <rPr>
        <b/>
        <sz val="12"/>
        <color theme="9" tint="-0.499984740745262"/>
        <rFont val="Arial"/>
        <family val="2"/>
      </rPr>
      <t>4</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2</t>
    </r>
  </si>
  <si>
    <r>
      <rPr>
        <b/>
        <sz val="12"/>
        <color theme="9" tint="-0.499984740745262"/>
        <rFont val="Arial"/>
        <family val="2"/>
      </rPr>
      <t>15</t>
    </r>
    <r>
      <rPr>
        <b/>
        <sz val="12"/>
        <color theme="1"/>
        <rFont val="Arial"/>
        <family val="2"/>
      </rPr>
      <t xml:space="preserve"> /</t>
    </r>
    <r>
      <rPr>
        <b/>
        <sz val="12"/>
        <color theme="4"/>
        <rFont val="Arial"/>
        <family val="2"/>
      </rPr>
      <t xml:space="preserve"> 1</t>
    </r>
    <r>
      <rPr>
        <b/>
        <sz val="12"/>
        <color theme="1"/>
        <rFont val="Arial"/>
        <family val="2"/>
      </rPr>
      <t xml:space="preserve"> / </t>
    </r>
    <r>
      <rPr>
        <b/>
        <sz val="12"/>
        <color rgb="FFFF0000"/>
        <rFont val="Arial"/>
        <family val="2"/>
      </rPr>
      <t>5</t>
    </r>
  </si>
  <si>
    <r>
      <rPr>
        <b/>
        <sz val="12"/>
        <color theme="9" tint="-0.499984740745262"/>
        <rFont val="Arial"/>
        <family val="2"/>
      </rPr>
      <t>9</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</si>
  <si>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5</t>
    </r>
    <r>
      <rPr>
        <b/>
        <sz val="12"/>
        <color theme="1"/>
        <rFont val="Arial"/>
        <family val="2"/>
      </rPr>
      <t xml:space="preserve"> / </t>
    </r>
    <r>
      <rPr>
        <b/>
        <sz val="12"/>
        <color theme="8"/>
        <rFont val="Arial"/>
        <family val="2"/>
      </rPr>
      <t>1</t>
    </r>
    <r>
      <rPr>
        <b/>
        <sz val="12"/>
        <color theme="1"/>
        <rFont val="Arial"/>
        <family val="2"/>
      </rPr>
      <t xml:space="preserve"> / </t>
    </r>
    <r>
      <rPr>
        <b/>
        <sz val="12"/>
        <color rgb="FFFF0000"/>
        <rFont val="Arial"/>
        <family val="2"/>
      </rPr>
      <t>0</t>
    </r>
  </si>
  <si>
    <r>
      <rPr>
        <b/>
        <sz val="12"/>
        <color theme="9" tint="-0.499984740745262"/>
        <rFont val="Arial"/>
        <family val="2"/>
      </rPr>
      <t>7</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</si>
  <si>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11</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2</t>
    </r>
  </si>
  <si>
    <r>
      <rPr>
        <b/>
        <sz val="12"/>
        <color theme="9" tint="-0.499984740745262"/>
        <rFont val="Arial"/>
        <family val="2"/>
      </rPr>
      <t>1</t>
    </r>
    <r>
      <rPr>
        <b/>
        <sz val="12"/>
        <color theme="1"/>
        <rFont val="Arial"/>
        <family val="2"/>
      </rPr>
      <t xml:space="preserve">/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</si>
  <si>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52</t>
    </r>
    <r>
      <rPr>
        <b/>
        <sz val="12"/>
        <color theme="1"/>
        <rFont val="Arial"/>
        <family val="2"/>
      </rPr>
      <t xml:space="preserve"> / </t>
    </r>
    <r>
      <rPr>
        <b/>
        <sz val="12"/>
        <color rgb="FF0070C0"/>
        <rFont val="Arial"/>
        <family val="2"/>
      </rPr>
      <t>9</t>
    </r>
    <r>
      <rPr>
        <b/>
        <sz val="12"/>
        <color theme="1"/>
        <rFont val="Arial"/>
        <family val="2"/>
      </rPr>
      <t xml:space="preserve"> </t>
    </r>
    <r>
      <rPr>
        <b/>
        <sz val="12"/>
        <rFont val="Arial"/>
        <family val="2"/>
      </rPr>
      <t>/</t>
    </r>
    <r>
      <rPr>
        <b/>
        <sz val="12"/>
        <color rgb="FFFF0000"/>
        <rFont val="Arial"/>
        <family val="2"/>
      </rPr>
      <t xml:space="preserve"> 18</t>
    </r>
  </si>
  <si>
    <r>
      <rPr>
        <b/>
        <sz val="12"/>
        <color theme="9" tint="-0.499984740745262"/>
        <rFont val="Arial"/>
        <family val="2"/>
      </rPr>
      <t>9</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2</t>
    </r>
  </si>
  <si>
    <r>
      <rPr>
        <b/>
        <sz val="12"/>
        <color theme="9" tint="-0.499984740745262"/>
        <rFont val="Arial"/>
        <family val="2"/>
      </rPr>
      <t>39</t>
    </r>
    <r>
      <rPr>
        <b/>
        <sz val="12"/>
        <color theme="1"/>
        <rFont val="Arial"/>
        <family val="2"/>
      </rPr>
      <t xml:space="preserve"> / </t>
    </r>
    <r>
      <rPr>
        <b/>
        <sz val="12"/>
        <color rgb="FF0070C0"/>
        <rFont val="Arial"/>
        <family val="2"/>
      </rPr>
      <t>1</t>
    </r>
    <r>
      <rPr>
        <b/>
        <sz val="12"/>
        <color theme="1"/>
        <rFont val="Arial"/>
        <family val="2"/>
      </rPr>
      <t xml:space="preserve"> / </t>
    </r>
    <r>
      <rPr>
        <b/>
        <sz val="12"/>
        <color rgb="FFFF0000"/>
        <rFont val="Arial"/>
        <family val="2"/>
      </rPr>
      <t>7</t>
    </r>
  </si>
  <si>
    <r>
      <rPr>
        <b/>
        <sz val="12"/>
        <color theme="9" tint="-0.499984740745262"/>
        <rFont val="Arial"/>
        <family val="2"/>
      </rPr>
      <t xml:space="preserve">10 </t>
    </r>
    <r>
      <rPr>
        <b/>
        <sz val="12"/>
        <color theme="1"/>
        <rFont val="Arial"/>
        <family val="2"/>
      </rPr>
      <t xml:space="preserve">/ </t>
    </r>
    <r>
      <rPr>
        <b/>
        <sz val="12"/>
        <color rgb="FF0070C0"/>
        <rFont val="Arial"/>
        <family val="2"/>
      </rPr>
      <t>0</t>
    </r>
    <r>
      <rPr>
        <b/>
        <sz val="12"/>
        <color theme="1"/>
        <rFont val="Arial"/>
        <family val="2"/>
      </rPr>
      <t xml:space="preserve"> / </t>
    </r>
    <r>
      <rPr>
        <b/>
        <sz val="12"/>
        <color rgb="FFFF0000"/>
        <rFont val="Arial"/>
        <family val="2"/>
      </rPr>
      <t>1</t>
    </r>
  </si>
  <si>
    <r>
      <t xml:space="preserve">34 / </t>
    </r>
    <r>
      <rPr>
        <b/>
        <sz val="12"/>
        <color rgb="FF0070C0"/>
        <rFont val="Arial"/>
        <family val="2"/>
      </rPr>
      <t>0</t>
    </r>
    <r>
      <rPr>
        <b/>
        <sz val="12"/>
        <color theme="1"/>
        <rFont val="Arial"/>
        <family val="2"/>
      </rPr>
      <t xml:space="preserve"> / </t>
    </r>
    <r>
      <rPr>
        <b/>
        <sz val="12"/>
        <color rgb="FFFF0000"/>
        <rFont val="Arial"/>
        <family val="2"/>
      </rPr>
      <t>0</t>
    </r>
  </si>
  <si>
    <r>
      <t xml:space="preserve">5 / </t>
    </r>
    <r>
      <rPr>
        <b/>
        <sz val="12"/>
        <color rgb="FF0070C0"/>
        <rFont val="Arial"/>
        <family val="2"/>
      </rPr>
      <t>0</t>
    </r>
    <r>
      <rPr>
        <b/>
        <sz val="12"/>
        <color theme="1"/>
        <rFont val="Arial"/>
        <family val="2"/>
      </rPr>
      <t xml:space="preserve"> / </t>
    </r>
    <r>
      <rPr>
        <b/>
        <sz val="12"/>
        <color rgb="FFFF0000"/>
        <rFont val="Arial"/>
        <family val="2"/>
      </rPr>
      <t>0</t>
    </r>
  </si>
  <si>
    <r>
      <rPr>
        <b/>
        <sz val="12"/>
        <color rgb="FF00B050"/>
        <rFont val="Arial"/>
        <family val="2"/>
      </rPr>
      <t>5</t>
    </r>
    <r>
      <rPr>
        <b/>
        <sz val="12"/>
        <color theme="1"/>
        <rFont val="Arial"/>
        <family val="2"/>
      </rPr>
      <t xml:space="preserve"> / </t>
    </r>
    <r>
      <rPr>
        <b/>
        <sz val="12"/>
        <color rgb="FF00B0F0"/>
        <rFont val="Arial"/>
        <family val="2"/>
      </rPr>
      <t>2</t>
    </r>
    <r>
      <rPr>
        <b/>
        <sz val="12"/>
        <color theme="1"/>
        <rFont val="Arial"/>
        <family val="2"/>
      </rPr>
      <t xml:space="preserve"> / </t>
    </r>
    <r>
      <rPr>
        <b/>
        <sz val="12"/>
        <color rgb="FFFF0000"/>
        <rFont val="Arial"/>
        <family val="2"/>
      </rPr>
      <t>2</t>
    </r>
  </si>
  <si>
    <r>
      <rPr>
        <b/>
        <sz val="12"/>
        <color theme="9" tint="-0.499984740745262"/>
        <rFont val="Arial"/>
        <family val="2"/>
      </rPr>
      <t>14</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0</t>
    </r>
  </si>
  <si>
    <t>CNCOA</t>
  </si>
  <si>
    <r>
      <t xml:space="preserve"> </t>
    </r>
    <r>
      <rPr>
        <b/>
        <sz val="12"/>
        <color theme="9" tint="-0.499984740745262"/>
        <rFont val="Arial"/>
        <family val="2"/>
      </rPr>
      <t>15</t>
    </r>
    <r>
      <rPr>
        <b/>
        <sz val="12"/>
        <color theme="1"/>
        <rFont val="Arial"/>
        <family val="2"/>
      </rPr>
      <t xml:space="preserve"> / </t>
    </r>
    <r>
      <rPr>
        <b/>
        <sz val="12"/>
        <color rgb="FF0070C0"/>
        <rFont val="Arial"/>
        <family val="2"/>
      </rPr>
      <t>2</t>
    </r>
    <r>
      <rPr>
        <b/>
        <sz val="12"/>
        <color theme="1"/>
        <rFont val="Arial"/>
        <family val="2"/>
      </rPr>
      <t xml:space="preserve"> / </t>
    </r>
    <r>
      <rPr>
        <b/>
        <sz val="12"/>
        <color rgb="FFFF0000"/>
        <rFont val="Arial"/>
        <family val="2"/>
      </rPr>
      <t>0</t>
    </r>
  </si>
  <si>
    <r>
      <t xml:space="preserve">8 / </t>
    </r>
    <r>
      <rPr>
        <b/>
        <sz val="12"/>
        <color rgb="FF0070C0"/>
        <rFont val="Arial"/>
        <family val="2"/>
      </rPr>
      <t>0</t>
    </r>
    <r>
      <rPr>
        <b/>
        <sz val="12"/>
        <color theme="1"/>
        <rFont val="Arial"/>
        <family val="2"/>
      </rPr>
      <t xml:space="preserve"> / </t>
    </r>
    <r>
      <rPr>
        <b/>
        <sz val="12"/>
        <color rgb="FFFF0000"/>
        <rFont val="Arial"/>
        <family val="2"/>
      </rPr>
      <t>0</t>
    </r>
  </si>
  <si>
    <r>
      <rPr>
        <b/>
        <sz val="12"/>
        <color theme="9" tint="-0.499984740745262"/>
        <rFont val="Arial"/>
        <family val="2"/>
      </rPr>
      <t>0</t>
    </r>
    <r>
      <rPr>
        <b/>
        <sz val="12"/>
        <color theme="1"/>
        <rFont val="Arial"/>
        <family val="2"/>
      </rPr>
      <t xml:space="preserve"> / </t>
    </r>
    <r>
      <rPr>
        <b/>
        <sz val="12"/>
        <color rgb="FF0070C0"/>
        <rFont val="Arial"/>
        <family val="2"/>
      </rPr>
      <t>0</t>
    </r>
    <r>
      <rPr>
        <b/>
        <sz val="12"/>
        <color theme="1"/>
        <rFont val="Arial"/>
        <family val="2"/>
      </rPr>
      <t xml:space="preserve"> /</t>
    </r>
    <r>
      <rPr>
        <b/>
        <sz val="12"/>
        <color rgb="FFFF0000"/>
        <rFont val="Arial"/>
        <family val="2"/>
      </rPr>
      <t>0</t>
    </r>
  </si>
  <si>
    <r>
      <rPr>
        <b/>
        <sz val="12"/>
        <color theme="9" tint="-0.499984740745262"/>
        <rFont val="Arial"/>
        <family val="2"/>
      </rPr>
      <t>2</t>
    </r>
    <r>
      <rPr>
        <b/>
        <sz val="12"/>
        <color theme="1"/>
        <rFont val="Arial"/>
        <family val="2"/>
      </rPr>
      <t xml:space="preserve"> / </t>
    </r>
    <r>
      <rPr>
        <b/>
        <sz val="12"/>
        <color rgb="FF0070C0"/>
        <rFont val="Arial"/>
        <family val="2"/>
      </rPr>
      <t>0</t>
    </r>
    <r>
      <rPr>
        <b/>
        <sz val="12"/>
        <color theme="1"/>
        <rFont val="Arial"/>
        <family val="2"/>
      </rPr>
      <t xml:space="preserve"> /</t>
    </r>
    <r>
      <rPr>
        <b/>
        <sz val="12"/>
        <color rgb="FFFF0000"/>
        <rFont val="Arial"/>
        <family val="2"/>
      </rPr>
      <t xml:space="preserve"> 5</t>
    </r>
  </si>
  <si>
    <r>
      <rPr>
        <b/>
        <sz val="12"/>
        <color theme="9" tint="-0.499984740745262"/>
        <rFont val="Arial"/>
        <family val="2"/>
      </rPr>
      <t>0</t>
    </r>
    <r>
      <rPr>
        <b/>
        <sz val="12"/>
        <color theme="1"/>
        <rFont val="Arial"/>
        <family val="2"/>
      </rPr>
      <t xml:space="preserve"> / </t>
    </r>
    <r>
      <rPr>
        <b/>
        <sz val="12"/>
        <color rgb="FF0070C0"/>
        <rFont val="Arial"/>
        <family val="2"/>
      </rPr>
      <t>0</t>
    </r>
    <r>
      <rPr>
        <b/>
        <sz val="12"/>
        <color theme="1"/>
        <rFont val="Arial"/>
        <family val="2"/>
      </rPr>
      <t xml:space="preserve"> /</t>
    </r>
    <r>
      <rPr>
        <b/>
        <sz val="12"/>
        <color rgb="FFFF0000"/>
        <rFont val="Arial"/>
        <family val="2"/>
      </rPr>
      <t>2</t>
    </r>
  </si>
  <si>
    <r>
      <rPr>
        <b/>
        <sz val="12"/>
        <color theme="9" tint="-0.499984740745262"/>
        <rFont val="Arial"/>
        <family val="2"/>
      </rPr>
      <t>0</t>
    </r>
    <r>
      <rPr>
        <b/>
        <sz val="12"/>
        <color theme="1"/>
        <rFont val="Arial"/>
        <family val="2"/>
      </rPr>
      <t xml:space="preserve"> / </t>
    </r>
    <r>
      <rPr>
        <b/>
        <sz val="12"/>
        <color theme="8"/>
        <rFont val="Arial"/>
        <family val="2"/>
      </rPr>
      <t>4</t>
    </r>
    <r>
      <rPr>
        <b/>
        <sz val="12"/>
        <color theme="1"/>
        <rFont val="Arial"/>
        <family val="2"/>
      </rPr>
      <t xml:space="preserve"> / </t>
    </r>
    <r>
      <rPr>
        <b/>
        <sz val="12"/>
        <color rgb="FFFF0000"/>
        <rFont val="Arial"/>
        <family val="2"/>
      </rPr>
      <t>0</t>
    </r>
  </si>
  <si>
    <r>
      <rPr>
        <b/>
        <sz val="12"/>
        <color theme="9" tint="-0.499984740745262"/>
        <rFont val="Arial"/>
        <family val="2"/>
      </rPr>
      <t>18</t>
    </r>
    <r>
      <rPr>
        <b/>
        <sz val="12"/>
        <color theme="1"/>
        <rFont val="Arial"/>
        <family val="2"/>
      </rPr>
      <t xml:space="preserve"> / </t>
    </r>
    <r>
      <rPr>
        <b/>
        <sz val="12"/>
        <color theme="8"/>
        <rFont val="Arial"/>
        <family val="2"/>
      </rPr>
      <t>6</t>
    </r>
    <r>
      <rPr>
        <b/>
        <sz val="12"/>
        <color theme="1"/>
        <rFont val="Arial"/>
        <family val="2"/>
      </rPr>
      <t xml:space="preserve"> / </t>
    </r>
    <r>
      <rPr>
        <b/>
        <sz val="12"/>
        <color rgb="FFFF0000"/>
        <rFont val="Arial"/>
        <family val="2"/>
      </rPr>
      <t>0</t>
    </r>
  </si>
  <si>
    <r>
      <rPr>
        <b/>
        <sz val="12"/>
        <color theme="9" tint="-0.499984740745262"/>
        <rFont val="Arial"/>
        <family val="2"/>
      </rPr>
      <t>15</t>
    </r>
    <r>
      <rPr>
        <b/>
        <sz val="12"/>
        <color theme="1"/>
        <rFont val="Arial"/>
        <family val="2"/>
      </rPr>
      <t xml:space="preserve"> / </t>
    </r>
    <r>
      <rPr>
        <b/>
        <sz val="12"/>
        <color theme="8"/>
        <rFont val="Arial"/>
        <family val="2"/>
      </rPr>
      <t>11</t>
    </r>
    <r>
      <rPr>
        <b/>
        <sz val="12"/>
        <color theme="1"/>
        <rFont val="Arial"/>
        <family val="2"/>
      </rPr>
      <t xml:space="preserve"> / </t>
    </r>
    <r>
      <rPr>
        <b/>
        <sz val="12"/>
        <color rgb="FFFF0000"/>
        <rFont val="Arial"/>
        <family val="2"/>
      </rPr>
      <t>0</t>
    </r>
  </si>
  <si>
    <r>
      <rPr>
        <b/>
        <sz val="12"/>
        <color theme="9" tint="-0.499984740745262"/>
        <rFont val="Arial"/>
        <family val="2"/>
      </rPr>
      <t>6</t>
    </r>
    <r>
      <rPr>
        <b/>
        <sz val="12"/>
        <color theme="1"/>
        <rFont val="Arial"/>
        <family val="2"/>
      </rPr>
      <t xml:space="preserve"> / </t>
    </r>
    <r>
      <rPr>
        <b/>
        <sz val="12"/>
        <color theme="8"/>
        <rFont val="Arial"/>
        <family val="2"/>
      </rPr>
      <t>2</t>
    </r>
    <r>
      <rPr>
        <b/>
        <sz val="12"/>
        <color theme="1"/>
        <rFont val="Arial"/>
        <family val="2"/>
      </rPr>
      <t xml:space="preserve"> / </t>
    </r>
    <r>
      <rPr>
        <b/>
        <sz val="12"/>
        <color rgb="FFFF0000"/>
        <rFont val="Arial"/>
        <family val="2"/>
      </rPr>
      <t>8</t>
    </r>
  </si>
  <si>
    <r>
      <rPr>
        <b/>
        <sz val="12"/>
        <color theme="9" tint="-0.499984740745262"/>
        <rFont val="Arial"/>
        <family val="2"/>
      </rPr>
      <t>2</t>
    </r>
    <r>
      <rPr>
        <b/>
        <sz val="12"/>
        <color theme="1"/>
        <rFont val="Arial"/>
        <family val="2"/>
      </rPr>
      <t xml:space="preserve">  /  </t>
    </r>
    <r>
      <rPr>
        <b/>
        <sz val="12"/>
        <color theme="4"/>
        <rFont val="Arial"/>
        <family val="2"/>
      </rPr>
      <t>1</t>
    </r>
    <r>
      <rPr>
        <b/>
        <sz val="12"/>
        <color theme="1"/>
        <rFont val="Arial"/>
        <family val="2"/>
      </rPr>
      <t xml:space="preserve">  /  </t>
    </r>
    <r>
      <rPr>
        <b/>
        <sz val="12"/>
        <color rgb="FFFF0000"/>
        <rFont val="Arial"/>
        <family val="2"/>
      </rPr>
      <t>0</t>
    </r>
  </si>
  <si>
    <r>
      <rPr>
        <b/>
        <sz val="12"/>
        <color theme="9" tint="-0.499984740745262"/>
        <rFont val="Arial"/>
        <family val="2"/>
      </rPr>
      <t>1</t>
    </r>
    <r>
      <rPr>
        <b/>
        <sz val="12"/>
        <color theme="1"/>
        <rFont val="Arial"/>
        <family val="2"/>
      </rPr>
      <t xml:space="preserve">  / </t>
    </r>
    <r>
      <rPr>
        <b/>
        <sz val="12"/>
        <color theme="4"/>
        <rFont val="Arial"/>
        <family val="2"/>
      </rPr>
      <t>1</t>
    </r>
    <r>
      <rPr>
        <b/>
        <sz val="12"/>
        <color theme="1"/>
        <rFont val="Arial"/>
        <family val="2"/>
      </rPr>
      <t xml:space="preserve">  /  </t>
    </r>
    <r>
      <rPr>
        <b/>
        <sz val="12"/>
        <color rgb="FFFF0000"/>
        <rFont val="Arial"/>
        <family val="2"/>
      </rPr>
      <t>0</t>
    </r>
  </si>
  <si>
    <r>
      <rPr>
        <b/>
        <sz val="12"/>
        <color theme="9" tint="-0.499984740745262"/>
        <rFont val="Arial"/>
        <family val="2"/>
      </rPr>
      <t>12</t>
    </r>
    <r>
      <rPr>
        <b/>
        <sz val="12"/>
        <color theme="1"/>
        <rFont val="Arial"/>
        <family val="2"/>
      </rPr>
      <t xml:space="preserve">  / </t>
    </r>
    <r>
      <rPr>
        <b/>
        <sz val="12"/>
        <color theme="4"/>
        <rFont val="Arial"/>
        <family val="2"/>
      </rPr>
      <t xml:space="preserve"> 3</t>
    </r>
    <r>
      <rPr>
        <b/>
        <sz val="12"/>
        <color theme="1"/>
        <rFont val="Arial"/>
        <family val="2"/>
      </rPr>
      <t xml:space="preserve">  /</t>
    </r>
    <r>
      <rPr>
        <b/>
        <sz val="12"/>
        <color rgb="FFFF0000"/>
        <rFont val="Arial"/>
        <family val="2"/>
      </rPr>
      <t xml:space="preserve">  0</t>
    </r>
  </si>
  <si>
    <r>
      <rPr>
        <b/>
        <sz val="12"/>
        <color theme="9" tint="-0.499984740745262"/>
        <rFont val="Arial"/>
        <family val="2"/>
      </rPr>
      <t>2</t>
    </r>
    <r>
      <rPr>
        <b/>
        <sz val="12"/>
        <color theme="1"/>
        <rFont val="Arial"/>
        <family val="2"/>
      </rPr>
      <t xml:space="preserve">  / </t>
    </r>
    <r>
      <rPr>
        <b/>
        <sz val="12"/>
        <color theme="4"/>
        <rFont val="Arial"/>
        <family val="2"/>
      </rPr>
      <t xml:space="preserve">0 </t>
    </r>
    <r>
      <rPr>
        <b/>
        <sz val="12"/>
        <color theme="1"/>
        <rFont val="Arial"/>
        <family val="2"/>
      </rPr>
      <t xml:space="preserve">/ </t>
    </r>
    <r>
      <rPr>
        <b/>
        <sz val="12"/>
        <color rgb="FFFF0000"/>
        <rFont val="Arial"/>
        <family val="2"/>
      </rPr>
      <t xml:space="preserve"> 0</t>
    </r>
  </si>
  <si>
    <r>
      <rPr>
        <b/>
        <sz val="12"/>
        <color theme="9" tint="-0.499984740745262"/>
        <rFont val="Arial"/>
        <family val="2"/>
      </rPr>
      <t>0</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2</t>
    </r>
  </si>
  <si>
    <r>
      <rPr>
        <b/>
        <sz val="12"/>
        <color theme="9" tint="-0.499984740745262"/>
        <rFont val="Arial"/>
        <family val="2"/>
      </rPr>
      <t>0</t>
    </r>
    <r>
      <rPr>
        <b/>
        <sz val="12"/>
        <color theme="1"/>
        <rFont val="Arial"/>
        <family val="2"/>
      </rPr>
      <t xml:space="preserve"> / </t>
    </r>
    <r>
      <rPr>
        <b/>
        <sz val="12"/>
        <color rgb="FF0070C0"/>
        <rFont val="Arial"/>
        <family val="2"/>
      </rPr>
      <t>0</t>
    </r>
    <r>
      <rPr>
        <b/>
        <sz val="12"/>
        <color theme="1"/>
        <rFont val="Arial"/>
        <family val="2"/>
      </rPr>
      <t xml:space="preserve"> / </t>
    </r>
    <r>
      <rPr>
        <b/>
        <sz val="12"/>
        <color rgb="FFFF0000"/>
        <rFont val="Arial"/>
        <family val="2"/>
      </rPr>
      <t>3</t>
    </r>
  </si>
  <si>
    <r>
      <rPr>
        <b/>
        <sz val="12"/>
        <color theme="9" tint="-0.499984740745262"/>
        <rFont val="Arial"/>
        <family val="2"/>
      </rPr>
      <t>6</t>
    </r>
    <r>
      <rPr>
        <b/>
        <sz val="12"/>
        <color theme="1"/>
        <rFont val="Arial"/>
        <family val="2"/>
      </rPr>
      <t xml:space="preserve"> / </t>
    </r>
    <r>
      <rPr>
        <b/>
        <sz val="12"/>
        <color theme="8"/>
        <rFont val="Arial"/>
        <family val="2"/>
      </rPr>
      <t>0/</t>
    </r>
    <r>
      <rPr>
        <b/>
        <sz val="12"/>
        <color theme="1"/>
        <rFont val="Arial"/>
        <family val="2"/>
      </rPr>
      <t xml:space="preserve"> </t>
    </r>
    <r>
      <rPr>
        <b/>
        <sz val="12"/>
        <color rgb="FFFF0000"/>
        <rFont val="Arial"/>
        <family val="2"/>
      </rPr>
      <t>17</t>
    </r>
  </si>
  <si>
    <t>Total Male &amp; Female Cadre by Centers, School, Institution</t>
  </si>
  <si>
    <t>Total Cadre by Centers, School, Institution</t>
  </si>
  <si>
    <t>Percentage Female Cadre by Center…….</t>
  </si>
  <si>
    <t>Percentage Male Cadre by Center…….</t>
  </si>
  <si>
    <t>Total Male Cadre (E5-E9) PME</t>
  </si>
  <si>
    <t>Total Cadre (E5-E9) PME</t>
  </si>
  <si>
    <t>Total Female Cadre (E5-E9) PME</t>
  </si>
  <si>
    <t>Total Cadre WO PME (W01-W05)</t>
  </si>
  <si>
    <t>Total Male Cadre WO PME</t>
  </si>
  <si>
    <t>Total Female Cadre WO PME</t>
  </si>
  <si>
    <t>Percntage Total Male Cadre (E5-E9) PME</t>
  </si>
  <si>
    <t>Percntage Total Female Cadre (E5-E9) PME</t>
  </si>
  <si>
    <t>Percentage Total Male Cadre WO PME</t>
  </si>
  <si>
    <t>Percentage Total Female Cadre WO PME</t>
  </si>
  <si>
    <t>Total Cadre Officer PME</t>
  </si>
  <si>
    <t>Total Male Cadre Officer PME</t>
  </si>
  <si>
    <t>Total Female Cadre Officer PME</t>
  </si>
  <si>
    <t>Percentage Total Male Cadre Officer PME</t>
  </si>
  <si>
    <t>Percentage Total Female Cadre Officer PME</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</si>
</sst>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1"/>
      <color theme="1"/>
      <name val="Calibri"/>
      <family val="2"/>
      <scheme val="minor"/>
    </font>
    <font>
      <b/>
      <sz val="16"/>
      <color theme="1"/>
      <name val="Arial"/>
      <family val="2"/>
    </font>
    <font>
      <sz val="16"/>
      <color theme="1"/>
      <name val="Arial"/>
      <family val="2"/>
    </font>
    <font>
      <sz val="12"/>
      <color theme="1"/>
      <name val="Arial"/>
      <family val="2"/>
    </font>
    <font>
      <b/>
      <sz val="12"/>
      <color theme="1"/>
      <name val="Arial"/>
      <family val="2"/>
    </font>
    <font>
      <sz val="12"/>
      <color theme="9" tint="-0.499984740745262"/>
      <name val="Arial"/>
      <family val="2"/>
    </font>
    <font>
      <sz val="12"/>
      <color rgb="FF0070C0"/>
      <name val="Arial"/>
      <family val="2"/>
    </font>
    <font>
      <sz val="12"/>
      <color rgb="FFFF0000"/>
      <name val="Arial"/>
      <family val="2"/>
    </font>
    <font>
      <sz val="14"/>
      <color theme="1"/>
      <name val="Arial"/>
      <family val="2"/>
    </font>
    <font>
      <sz val="20"/>
      <color theme="1"/>
      <name val="Arial"/>
      <family val="2"/>
    </font>
    <font>
      <sz val="16"/>
      <color rgb="FFFF0000"/>
      <name val="Arial"/>
      <family val="2"/>
    </font>
    <font>
      <b/>
      <sz val="16"/>
      <color theme="9" tint="-0.499984740745262"/>
      <name val="Arial"/>
      <family val="2"/>
    </font>
    <font>
      <b/>
      <sz val="16"/>
      <color theme="8"/>
      <name val="Arial"/>
      <family val="2"/>
    </font>
    <font>
      <b/>
      <sz val="16"/>
      <color rgb="FFFF0000"/>
      <name val="Arial"/>
      <family val="2"/>
    </font>
    <font>
      <b/>
      <sz val="18"/>
      <color theme="1"/>
      <name val="Arial"/>
      <family val="2"/>
    </font>
    <font>
      <sz val="8"/>
      <color theme="1"/>
      <name val="Arial"/>
      <family val="2"/>
    </font>
    <font>
      <b/>
      <sz val="12"/>
      <color theme="9" tint="-0.249977111117893"/>
      <name val="Arial"/>
      <family val="2"/>
    </font>
    <font>
      <b/>
      <sz val="12"/>
      <color rgb="FF00B050"/>
      <name val="Arial"/>
      <family val="2"/>
    </font>
    <font>
      <b/>
      <sz val="12"/>
      <color rgb="FF0070C0"/>
      <name val="Arial"/>
      <family val="2"/>
    </font>
    <font>
      <b/>
      <sz val="12"/>
      <color rgb="FFFF0000"/>
      <name val="Arial"/>
      <family val="2"/>
    </font>
    <font>
      <b/>
      <sz val="12"/>
      <color theme="9" tint="-0.499984740745262"/>
      <name val="Arial"/>
      <family val="2"/>
    </font>
    <font>
      <b/>
      <sz val="12"/>
      <color theme="4" tint="-0.249977111117893"/>
      <name val="Arial"/>
      <family val="2"/>
    </font>
    <font>
      <b/>
      <sz val="12"/>
      <color theme="9"/>
      <name val="Arial"/>
      <family val="2"/>
    </font>
    <font>
      <b/>
      <sz val="12"/>
      <color rgb="FFC00000"/>
      <name val="Arial"/>
      <family val="2"/>
    </font>
    <font>
      <b/>
      <sz val="12"/>
      <color theme="8"/>
      <name val="Arial"/>
      <family val="2"/>
    </font>
    <font>
      <b/>
      <sz val="11"/>
      <color theme="1"/>
      <name val="Arial"/>
      <family val="2"/>
    </font>
    <font>
      <b/>
      <sz val="11"/>
      <color theme="9" tint="-0.499984740745262"/>
      <name val="Arial"/>
      <family val="2"/>
    </font>
    <font>
      <b/>
      <sz val="11"/>
      <color rgb="FF0070C0"/>
      <name val="Arial"/>
      <family val="2"/>
    </font>
    <font>
      <b/>
      <sz val="11"/>
      <color rgb="FFFF0000"/>
      <name val="Arial"/>
      <family val="2"/>
    </font>
    <font>
      <b/>
      <sz val="11"/>
      <color theme="4" tint="-0.249977111117893"/>
      <name val="Arial"/>
      <family val="2"/>
    </font>
    <font>
      <b/>
      <sz val="12"/>
      <name val="Arial"/>
      <family val="2"/>
    </font>
    <font>
      <b/>
      <sz val="12"/>
      <color rgb="FF00B0F0"/>
      <name val="Arial"/>
      <family val="2"/>
    </font>
    <font>
      <b/>
      <sz val="12"/>
      <color theme="4"/>
      <name val="Arial"/>
      <family val="2"/>
    </font>
    <font>
      <sz val="11"/>
      <color theme="1"/>
      <name val="Calibri"/>
      <family val="2"/>
      <scheme val="minor"/>
    </font>
  </fonts>
  <fills count="8">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0" tint="-0.34998626667073579"/>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7"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9" fontId="33" fillId="0" borderId="0" applyFont="0" applyFill="0" applyBorder="0" applyAlignment="0" applyProtection="0"/>
  </cellStyleXfs>
  <cellXfs count="197">
    <xf numFmtId="0" fontId="0" fillId="0" borderId="0" xfId="0"/>
    <xf numFmtId="0" fontId="3" fillId="0" borderId="0" xfId="0" applyFont="1" applyAlignment="1">
      <alignment horizontal="center" vertical="center"/>
    </xf>
    <xf numFmtId="0" fontId="3" fillId="0" borderId="1" xfId="0" applyFont="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3" fillId="0" borderId="0" xfId="0" applyFont="1" applyFill="1" applyBorder="1" applyAlignment="1">
      <alignment horizontal="center" vertical="center"/>
    </xf>
    <xf numFmtId="0" fontId="4" fillId="0" borderId="0" xfId="0" applyFont="1" applyFill="1" applyBorder="1" applyAlignment="1">
      <alignment vertical="center" wrapText="1"/>
    </xf>
    <xf numFmtId="0" fontId="4" fillId="0" borderId="0" xfId="0" applyFont="1" applyFill="1" applyBorder="1" applyAlignment="1">
      <alignment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4" fillId="2" borderId="23" xfId="0" applyFont="1" applyFill="1" applyBorder="1" applyAlignment="1">
      <alignment vertical="center" wrapText="1"/>
    </xf>
    <xf numFmtId="0" fontId="4" fillId="2" borderId="24" xfId="0" applyFont="1" applyFill="1" applyBorder="1" applyAlignment="1">
      <alignment horizontal="center" vertical="center" wrapText="1"/>
    </xf>
    <xf numFmtId="0" fontId="14" fillId="2" borderId="23" xfId="0" applyFont="1" applyFill="1" applyBorder="1" applyAlignment="1">
      <alignment horizontal="center" vertical="center"/>
    </xf>
    <xf numFmtId="0" fontId="14" fillId="2" borderId="24" xfId="0" applyFont="1" applyFill="1" applyBorder="1" applyAlignment="1">
      <alignment horizontal="center" vertical="center"/>
    </xf>
    <xf numFmtId="0" fontId="14" fillId="2" borderId="25"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8"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1" xfId="0" applyFont="1" applyFill="1" applyBorder="1" applyAlignment="1">
      <alignment horizontal="center" vertical="center"/>
    </xf>
    <xf numFmtId="49" fontId="4" fillId="0" borderId="7"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49" fontId="4" fillId="3" borderId="1" xfId="0" applyNumberFormat="1" applyFont="1" applyFill="1" applyBorder="1" applyAlignment="1">
      <alignment horizontal="center" vertical="center"/>
    </xf>
    <xf numFmtId="49" fontId="4" fillId="0" borderId="8" xfId="0" applyNumberFormat="1" applyFont="1" applyFill="1" applyBorder="1" applyAlignment="1">
      <alignment horizontal="center" vertical="center"/>
    </xf>
    <xf numFmtId="0" fontId="4" fillId="2" borderId="7" xfId="0" applyFont="1" applyFill="1" applyBorder="1"/>
    <xf numFmtId="0" fontId="4" fillId="2" borderId="1" xfId="0" applyFont="1" applyFill="1" applyBorder="1"/>
    <xf numFmtId="0" fontId="4" fillId="0" borderId="2"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1" xfId="0" applyFont="1" applyFill="1" applyBorder="1" applyAlignment="1">
      <alignment horizontal="center" vertical="center"/>
    </xf>
    <xf numFmtId="0" fontId="4" fillId="0" borderId="21" xfId="0" applyFont="1" applyFill="1" applyBorder="1" applyAlignment="1">
      <alignment horizontal="center" vertical="center"/>
    </xf>
    <xf numFmtId="49" fontId="4" fillId="0" borderId="24" xfId="0" applyNumberFormat="1" applyFont="1" applyFill="1" applyBorder="1" applyAlignment="1">
      <alignment horizontal="center" vertical="center"/>
    </xf>
    <xf numFmtId="0" fontId="4" fillId="0" borderId="22" xfId="0" applyFont="1" applyFill="1" applyBorder="1" applyAlignment="1">
      <alignment horizontal="center" vertical="center"/>
    </xf>
    <xf numFmtId="0" fontId="4" fillId="2" borderId="22" xfId="0" applyFont="1" applyFill="1" applyBorder="1" applyAlignment="1">
      <alignment horizontal="center" vertical="center"/>
    </xf>
    <xf numFmtId="0" fontId="20" fillId="0" borderId="24" xfId="0" applyFont="1" applyFill="1" applyBorder="1" applyAlignment="1">
      <alignment horizontal="center" vertical="center"/>
    </xf>
    <xf numFmtId="0" fontId="4" fillId="0" borderId="24" xfId="0" applyFont="1" applyFill="1" applyBorder="1" applyAlignment="1">
      <alignment horizontal="center" vertical="center"/>
    </xf>
    <xf numFmtId="0" fontId="4" fillId="2" borderId="24" xfId="0" applyFont="1" applyFill="1" applyBorder="1" applyAlignment="1">
      <alignment horizontal="center" vertical="center"/>
    </xf>
    <xf numFmtId="0" fontId="25" fillId="2" borderId="25" xfId="0" applyFont="1" applyFill="1" applyBorder="1" applyAlignment="1">
      <alignment horizontal="center" vertical="center"/>
    </xf>
    <xf numFmtId="0" fontId="25" fillId="0" borderId="24" xfId="0" applyFont="1" applyFill="1" applyBorder="1" applyAlignment="1">
      <alignment horizontal="center" vertical="center"/>
    </xf>
    <xf numFmtId="0" fontId="25" fillId="2" borderId="24" xfId="0" applyFont="1" applyFill="1" applyBorder="1" applyAlignment="1">
      <alignment horizontal="center" vertical="center"/>
    </xf>
    <xf numFmtId="49" fontId="25" fillId="0" borderId="24" xfId="0" applyNumberFormat="1" applyFont="1" applyFill="1" applyBorder="1" applyAlignment="1">
      <alignment horizontal="center" vertical="center"/>
    </xf>
    <xf numFmtId="0" fontId="30" fillId="2" borderId="23" xfId="0" applyFont="1" applyFill="1" applyBorder="1" applyAlignment="1">
      <alignment horizontal="center" vertical="center"/>
    </xf>
    <xf numFmtId="0" fontId="30" fillId="2" borderId="24" xfId="0" applyFont="1" applyFill="1" applyBorder="1" applyAlignment="1">
      <alignment horizontal="center" vertical="center"/>
    </xf>
    <xf numFmtId="0" fontId="30" fillId="2" borderId="25"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5" xfId="0" applyFont="1" applyFill="1" applyBorder="1" applyAlignment="1">
      <alignment horizontal="center" vertical="center"/>
    </xf>
    <xf numFmtId="49" fontId="4" fillId="2" borderId="24" xfId="0" applyNumberFormat="1"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30" fillId="2" borderId="5" xfId="0" applyFont="1" applyFill="1" applyBorder="1" applyAlignment="1">
      <alignment horizontal="center" vertical="center"/>
    </xf>
    <xf numFmtId="0" fontId="30" fillId="2" borderId="6" xfId="0" applyFont="1" applyFill="1" applyBorder="1" applyAlignment="1">
      <alignment horizontal="center" vertical="center"/>
    </xf>
    <xf numFmtId="0" fontId="4" fillId="2" borderId="6" xfId="0" applyFont="1" applyFill="1" applyBorder="1" applyAlignment="1">
      <alignment horizontal="center" vertical="center"/>
    </xf>
    <xf numFmtId="0" fontId="4" fillId="0"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0" borderId="38"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32" xfId="0" applyFont="1" applyFill="1" applyBorder="1" applyAlignment="1">
      <alignment horizontal="center" vertical="center"/>
    </xf>
    <xf numFmtId="0" fontId="4" fillId="2" borderId="34"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1" xfId="0" applyFont="1" applyFill="1" applyBorder="1" applyAlignment="1">
      <alignment horizontal="center" vertical="center"/>
    </xf>
    <xf numFmtId="49" fontId="4" fillId="0" borderId="5" xfId="0" applyNumberFormat="1" applyFont="1" applyFill="1" applyBorder="1" applyAlignment="1">
      <alignment horizontal="center" vertical="center"/>
    </xf>
    <xf numFmtId="0" fontId="30" fillId="2" borderId="7" xfId="0" applyFont="1" applyFill="1" applyBorder="1" applyAlignment="1">
      <alignment horizontal="center" vertical="center"/>
    </xf>
    <xf numFmtId="0" fontId="30" fillId="2" borderId="1" xfId="0" applyFont="1" applyFill="1" applyBorder="1" applyAlignment="1">
      <alignment horizontal="center" vertical="center"/>
    </xf>
    <xf numFmtId="49" fontId="30" fillId="2" borderId="1" xfId="0" applyNumberFormat="1" applyFont="1" applyFill="1" applyBorder="1" applyAlignment="1">
      <alignment horizontal="center" vertical="center"/>
    </xf>
    <xf numFmtId="49" fontId="30" fillId="2" borderId="8" xfId="0" applyNumberFormat="1" applyFont="1" applyFill="1" applyBorder="1" applyAlignment="1">
      <alignment horizontal="center" vertical="center"/>
    </xf>
    <xf numFmtId="0" fontId="30" fillId="2" borderId="8" xfId="0" applyFont="1" applyFill="1" applyBorder="1" applyAlignment="1">
      <alignment horizontal="center" vertical="center"/>
    </xf>
    <xf numFmtId="49" fontId="4" fillId="0" borderId="1" xfId="0" quotePrefix="1" applyNumberFormat="1" applyFont="1" applyFill="1" applyBorder="1" applyAlignment="1">
      <alignment horizontal="center" vertical="center"/>
    </xf>
    <xf numFmtId="49" fontId="4" fillId="3" borderId="24" xfId="0" applyNumberFormat="1" applyFont="1" applyFill="1" applyBorder="1" applyAlignment="1">
      <alignment horizontal="center" vertical="center"/>
    </xf>
    <xf numFmtId="0" fontId="4" fillId="3" borderId="24" xfId="0" applyFont="1" applyFill="1" applyBorder="1" applyAlignment="1">
      <alignment horizontal="center" vertic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14" fontId="4" fillId="0" borderId="10" xfId="0" applyNumberFormat="1" applyFont="1" applyFill="1" applyBorder="1" applyAlignment="1">
      <alignment horizontal="center" vertical="center"/>
    </xf>
    <xf numFmtId="0" fontId="3" fillId="2" borderId="35" xfId="0" applyFont="1" applyFill="1" applyBorder="1" applyAlignment="1">
      <alignment horizontal="center" vertical="center"/>
    </xf>
    <xf numFmtId="49" fontId="4" fillId="0" borderId="38" xfId="0" applyNumberFormat="1" applyFont="1" applyFill="1" applyBorder="1" applyAlignment="1">
      <alignment horizontal="center" vertical="center"/>
    </xf>
    <xf numFmtId="0" fontId="4" fillId="0" borderId="33" xfId="0" applyFont="1" applyFill="1" applyBorder="1" applyAlignment="1">
      <alignment horizontal="center" vertical="center"/>
    </xf>
    <xf numFmtId="0" fontId="4" fillId="0" borderId="38" xfId="0" applyNumberFormat="1" applyFont="1" applyFill="1" applyBorder="1" applyAlignment="1">
      <alignment horizontal="center" vertical="center"/>
    </xf>
    <xf numFmtId="49" fontId="4" fillId="0" borderId="6" xfId="0" applyNumberFormat="1" applyFont="1" applyFill="1" applyBorder="1" applyAlignment="1">
      <alignment horizontal="center" vertical="center"/>
    </xf>
    <xf numFmtId="0" fontId="8" fillId="0" borderId="8" xfId="0" applyFont="1" applyFill="1" applyBorder="1" applyAlignment="1">
      <alignment vertical="center"/>
    </xf>
    <xf numFmtId="0" fontId="8" fillId="0" borderId="22" xfId="0" applyFont="1" applyFill="1" applyBorder="1" applyAlignment="1">
      <alignment vertical="center"/>
    </xf>
    <xf numFmtId="0" fontId="2" fillId="0" borderId="12"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15" xfId="0" applyFont="1" applyFill="1" applyBorder="1" applyAlignment="1">
      <alignment vertical="center"/>
    </xf>
    <xf numFmtId="0" fontId="2" fillId="0" borderId="2" xfId="0" applyFont="1" applyFill="1" applyBorder="1" applyAlignment="1">
      <alignment vertical="center"/>
    </xf>
    <xf numFmtId="0" fontId="2" fillId="0" borderId="2" xfId="0" applyFont="1" applyFill="1" applyBorder="1" applyAlignment="1">
      <alignment horizontal="left" vertical="center"/>
    </xf>
    <xf numFmtId="0" fontId="2" fillId="0" borderId="17" xfId="0" applyFont="1" applyFill="1" applyBorder="1" applyAlignment="1">
      <alignment horizontal="left" vertical="center"/>
    </xf>
    <xf numFmtId="0" fontId="2" fillId="0" borderId="19" xfId="0" applyFont="1" applyFill="1" applyBorder="1" applyAlignment="1">
      <alignment horizontal="left" vertical="center"/>
    </xf>
    <xf numFmtId="0" fontId="2" fillId="0" borderId="18" xfId="0" applyFont="1" applyFill="1" applyBorder="1" applyAlignment="1">
      <alignment horizontal="left" vertical="center"/>
    </xf>
    <xf numFmtId="0" fontId="2" fillId="0" borderId="12" xfId="0" applyFont="1" applyBorder="1" applyAlignment="1">
      <alignment horizontal="left" vertical="top" wrapText="1"/>
    </xf>
    <xf numFmtId="0" fontId="2" fillId="0" borderId="13" xfId="0" applyFont="1" applyBorder="1" applyAlignment="1">
      <alignment horizontal="left" vertical="top"/>
    </xf>
    <xf numFmtId="0" fontId="2" fillId="0" borderId="15" xfId="0" applyFont="1" applyFill="1" applyBorder="1" applyAlignment="1">
      <alignment horizontal="left" vertical="center"/>
    </xf>
    <xf numFmtId="0" fontId="2" fillId="0" borderId="16" xfId="0" applyFont="1" applyFill="1" applyBorder="1" applyAlignment="1">
      <alignment horizontal="left" vertical="center"/>
    </xf>
    <xf numFmtId="0" fontId="2" fillId="0" borderId="12"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9" xfId="0" applyFont="1" applyFill="1" applyBorder="1" applyAlignment="1">
      <alignment horizontal="center" vertical="center"/>
    </xf>
    <xf numFmtId="0" fontId="15" fillId="0" borderId="31" xfId="0" applyFont="1" applyFill="1" applyBorder="1" applyAlignment="1">
      <alignment horizontal="left" vertical="center" wrapText="1"/>
    </xf>
    <xf numFmtId="0" fontId="15" fillId="0" borderId="32" xfId="0" applyFont="1" applyFill="1" applyBorder="1" applyAlignment="1">
      <alignment horizontal="left" vertical="center" wrapText="1"/>
    </xf>
    <xf numFmtId="0" fontId="15" fillId="0" borderId="33" xfId="0" applyFont="1" applyFill="1" applyBorder="1" applyAlignment="1">
      <alignment horizontal="left" vertical="center" wrapText="1"/>
    </xf>
    <xf numFmtId="0" fontId="2" fillId="0" borderId="34" xfId="0" applyFont="1" applyFill="1" applyBorder="1" applyAlignment="1">
      <alignment horizontal="center" vertical="center" wrapText="1"/>
    </xf>
    <xf numFmtId="0" fontId="2" fillId="0" borderId="36" xfId="0" applyFont="1" applyFill="1" applyBorder="1" applyAlignment="1">
      <alignment horizontal="left" vertical="center"/>
    </xf>
    <xf numFmtId="0" fontId="2" fillId="0" borderId="37" xfId="0" applyFont="1" applyFill="1" applyBorder="1" applyAlignment="1">
      <alignment horizontal="left" vertical="center"/>
    </xf>
    <xf numFmtId="0" fontId="2" fillId="0" borderId="15"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17" xfId="0" applyFont="1" applyFill="1" applyBorder="1" applyAlignment="1">
      <alignment horizontal="left" vertical="center" wrapText="1"/>
    </xf>
    <xf numFmtId="0" fontId="2" fillId="0" borderId="26"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29"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20" xfId="0" applyFont="1" applyFill="1" applyBorder="1" applyAlignment="1">
      <alignment horizontal="center" vertical="center"/>
    </xf>
    <xf numFmtId="0" fontId="3" fillId="0" borderId="1" xfId="0" applyFont="1" applyBorder="1" applyAlignment="1">
      <alignment horizontal="center" vertical="center"/>
    </xf>
    <xf numFmtId="0" fontId="3" fillId="0" borderId="1"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2" borderId="26" xfId="0" applyFont="1" applyFill="1" applyBorder="1" applyAlignment="1">
      <alignment horizontal="center" vertical="center"/>
    </xf>
    <xf numFmtId="0" fontId="3" fillId="2" borderId="39"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2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37" xfId="0" applyFont="1" applyFill="1" applyBorder="1" applyAlignment="1">
      <alignment horizontal="center" vertical="center"/>
    </xf>
    <xf numFmtId="0" fontId="8" fillId="0" borderId="5"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8" fillId="0" borderId="1"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2" xfId="0" applyFont="1" applyBorder="1" applyAlignment="1">
      <alignment horizontal="center" vertical="center"/>
    </xf>
    <xf numFmtId="0" fontId="8" fillId="0" borderId="30" xfId="0" applyFont="1" applyBorder="1" applyAlignment="1">
      <alignment horizontal="center" vertical="center"/>
    </xf>
    <xf numFmtId="0" fontId="8" fillId="0" borderId="3"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vertical="center"/>
    </xf>
    <xf numFmtId="0" fontId="2" fillId="0" borderId="2" xfId="0" applyFont="1" applyFill="1" applyBorder="1" applyAlignment="1">
      <alignment horizontal="left" wrapText="1"/>
    </xf>
    <xf numFmtId="0" fontId="2" fillId="0" borderId="17" xfId="0" applyFont="1" applyFill="1" applyBorder="1" applyAlignment="1">
      <alignment horizontal="left"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xf>
    <xf numFmtId="0" fontId="2" fillId="0" borderId="21" xfId="0" applyFont="1" applyFill="1" applyBorder="1" applyAlignment="1">
      <alignment horizontal="left" vertical="center"/>
    </xf>
    <xf numFmtId="0" fontId="4" fillId="2" borderId="41" xfId="0" applyFont="1" applyFill="1" applyBorder="1" applyAlignment="1">
      <alignment vertical="center" wrapText="1"/>
    </xf>
    <xf numFmtId="0" fontId="4" fillId="2" borderId="42" xfId="0" applyFont="1" applyFill="1" applyBorder="1" applyAlignment="1">
      <alignment horizontal="center" vertical="center" wrapText="1"/>
    </xf>
    <xf numFmtId="0" fontId="4" fillId="0" borderId="42" xfId="0" applyFont="1" applyFill="1" applyBorder="1" applyAlignment="1">
      <alignment horizontal="center" vertical="center"/>
    </xf>
    <xf numFmtId="0" fontId="8" fillId="0" borderId="13" xfId="0" applyFont="1" applyFill="1" applyBorder="1" applyAlignment="1">
      <alignment horizontal="left" vertical="center" wrapText="1"/>
    </xf>
    <xf numFmtId="0" fontId="4" fillId="2" borderId="42" xfId="0" applyFont="1" applyFill="1" applyBorder="1" applyAlignment="1">
      <alignment horizontal="center" vertical="center"/>
    </xf>
    <xf numFmtId="0" fontId="4" fillId="2" borderId="31" xfId="0" applyFont="1" applyFill="1" applyBorder="1" applyAlignment="1">
      <alignment horizontal="center" vertical="center"/>
    </xf>
    <xf numFmtId="0" fontId="4" fillId="2" borderId="41" xfId="0" applyFont="1" applyFill="1" applyBorder="1" applyAlignment="1">
      <alignment horizontal="center" vertical="center"/>
    </xf>
    <xf numFmtId="0" fontId="4" fillId="3" borderId="25" xfId="0" applyFont="1" applyFill="1" applyBorder="1" applyAlignment="1">
      <alignment horizontal="center" vertical="center"/>
    </xf>
    <xf numFmtId="0" fontId="4" fillId="4" borderId="23" xfId="0" applyFont="1" applyFill="1" applyBorder="1" applyAlignment="1">
      <alignment vertical="center" wrapText="1"/>
    </xf>
    <xf numFmtId="0" fontId="4" fillId="4" borderId="23" xfId="0" applyFont="1" applyFill="1" applyBorder="1" applyAlignment="1">
      <alignment horizontal="center" vertical="center"/>
    </xf>
    <xf numFmtId="49" fontId="4" fillId="3" borderId="42" xfId="0" applyNumberFormat="1" applyFont="1" applyFill="1" applyBorder="1" applyAlignment="1">
      <alignment horizontal="center" vertical="center"/>
    </xf>
    <xf numFmtId="0" fontId="4" fillId="3" borderId="42" xfId="0" applyFont="1" applyFill="1" applyBorder="1" applyAlignment="1">
      <alignment horizontal="center" vertical="center"/>
    </xf>
    <xf numFmtId="9" fontId="4" fillId="3" borderId="43" xfId="1" applyFont="1" applyFill="1" applyBorder="1" applyAlignment="1">
      <alignment horizontal="center" vertical="center" wrapText="1"/>
    </xf>
    <xf numFmtId="9" fontId="4" fillId="4" borderId="0" xfId="1" applyFont="1" applyFill="1" applyBorder="1" applyAlignment="1">
      <alignment horizontal="center" vertical="center" wrapText="1"/>
    </xf>
    <xf numFmtId="9" fontId="4" fillId="3" borderId="0" xfId="1" applyFont="1" applyFill="1" applyBorder="1" applyAlignment="1">
      <alignment horizontal="center" vertical="center" wrapText="1"/>
    </xf>
    <xf numFmtId="9" fontId="4" fillId="4" borderId="45" xfId="1" applyFont="1" applyFill="1" applyBorder="1" applyAlignment="1">
      <alignment horizontal="center" vertical="center" wrapText="1"/>
    </xf>
    <xf numFmtId="9" fontId="4" fillId="3" borderId="44" xfId="1" applyFont="1" applyFill="1" applyBorder="1" applyAlignment="1">
      <alignment horizontal="center" vertical="center" wrapText="1"/>
    </xf>
    <xf numFmtId="9" fontId="4" fillId="4" borderId="46" xfId="1" applyFont="1" applyFill="1" applyBorder="1" applyAlignment="1">
      <alignment horizontal="center" vertical="center" wrapText="1"/>
    </xf>
    <xf numFmtId="9" fontId="4" fillId="3" borderId="47" xfId="1" applyFont="1" applyFill="1" applyBorder="1" applyAlignment="1">
      <alignment horizontal="center" vertical="center" wrapText="1"/>
    </xf>
    <xf numFmtId="9" fontId="4" fillId="3" borderId="48" xfId="1"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48" xfId="0" applyFont="1" applyFill="1" applyBorder="1" applyAlignment="1">
      <alignment horizontal="center" vertical="center" wrapText="1"/>
    </xf>
    <xf numFmtId="0" fontId="4" fillId="3" borderId="46" xfId="0" applyFont="1" applyFill="1" applyBorder="1" applyAlignment="1">
      <alignment horizontal="center" vertical="center" wrapText="1"/>
    </xf>
    <xf numFmtId="0" fontId="4" fillId="3" borderId="48" xfId="0" applyFont="1" applyFill="1" applyBorder="1" applyAlignment="1">
      <alignment horizontal="center" vertical="center" wrapText="1"/>
    </xf>
    <xf numFmtId="0" fontId="4" fillId="4" borderId="24" xfId="0" applyFont="1" applyFill="1" applyBorder="1" applyAlignment="1">
      <alignment horizontal="center" vertical="center" wrapText="1"/>
    </xf>
    <xf numFmtId="0" fontId="4" fillId="4" borderId="24" xfId="0" applyFont="1" applyFill="1" applyBorder="1" applyAlignment="1">
      <alignment horizontal="center" vertical="center"/>
    </xf>
    <xf numFmtId="0" fontId="4" fillId="3" borderId="24" xfId="0" applyNumberFormat="1" applyFont="1" applyFill="1" applyBorder="1" applyAlignment="1">
      <alignment horizontal="center" vertical="center"/>
    </xf>
    <xf numFmtId="0" fontId="3" fillId="0" borderId="24" xfId="0" applyFont="1" applyBorder="1" applyAlignment="1">
      <alignment horizontal="center" vertical="center"/>
    </xf>
    <xf numFmtId="0" fontId="8" fillId="5" borderId="13" xfId="0" applyFont="1" applyFill="1" applyBorder="1" applyAlignment="1">
      <alignment horizontal="left" vertical="center" wrapText="1"/>
    </xf>
    <xf numFmtId="0" fontId="8" fillId="6" borderId="13" xfId="0" applyFont="1" applyFill="1" applyBorder="1" applyAlignment="1">
      <alignment horizontal="left" vertical="center" wrapText="1"/>
    </xf>
    <xf numFmtId="0" fontId="8" fillId="7" borderId="13" xfId="0" applyFont="1" applyFill="1" applyBorder="1" applyAlignment="1">
      <alignment horizontal="left" vertical="center" wrapText="1"/>
    </xf>
    <xf numFmtId="0" fontId="4" fillId="4" borderId="1" xfId="1" applyNumberFormat="1" applyFont="1" applyFill="1" applyBorder="1" applyAlignment="1">
      <alignment horizontal="center" vertical="center" wrapText="1"/>
    </xf>
    <xf numFmtId="9" fontId="4" fillId="4" borderId="1" xfId="1" applyFont="1" applyFill="1" applyBorder="1" applyAlignment="1">
      <alignment horizontal="center" vertical="center" wrapText="1"/>
    </xf>
    <xf numFmtId="9" fontId="4" fillId="4" borderId="44" xfId="1" applyFont="1" applyFill="1" applyBorder="1" applyAlignment="1">
      <alignment horizontal="center" vertical="center" wrapText="1"/>
    </xf>
    <xf numFmtId="9" fontId="4" fillId="4" borderId="48" xfId="1" applyFont="1" applyFill="1" applyBorder="1" applyAlignment="1">
      <alignment horizontal="center" vertical="center" wrapText="1"/>
    </xf>
    <xf numFmtId="9" fontId="4" fillId="3" borderId="45" xfId="1" applyFont="1" applyFill="1" applyBorder="1" applyAlignment="1">
      <alignment horizontal="center" vertical="center" wrapText="1"/>
    </xf>
    <xf numFmtId="9" fontId="4" fillId="3" borderId="46" xfId="1"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6"/>
  <sheetViews>
    <sheetView topLeftCell="A7" zoomScale="80" zoomScaleNormal="80" zoomScaleSheetLayoutView="70" workbookViewId="0">
      <selection activeCell="H20" sqref="H20"/>
    </sheetView>
  </sheetViews>
  <sheetFormatPr defaultRowHeight="15" x14ac:dyDescent="0.25"/>
  <cols>
    <col min="1" max="1" width="26.140625" style="1" bestFit="1" customWidth="1"/>
    <col min="2" max="2" width="38.85546875" style="1" bestFit="1" customWidth="1"/>
    <col min="3" max="3" width="73.7109375" style="1" bestFit="1" customWidth="1"/>
    <col min="4" max="31" width="13.7109375" style="1" customWidth="1"/>
    <col min="32" max="16384" width="9.140625" style="1"/>
  </cols>
  <sheetData>
    <row r="1" spans="1:31" ht="21" thickBot="1" x14ac:dyDescent="0.3">
      <c r="A1" s="142" t="s">
        <v>51</v>
      </c>
      <c r="B1" s="143"/>
      <c r="C1" s="144"/>
      <c r="D1" s="134" t="s">
        <v>47</v>
      </c>
      <c r="E1" s="135"/>
      <c r="F1" s="135"/>
      <c r="G1" s="135"/>
      <c r="H1" s="135"/>
      <c r="I1" s="135"/>
      <c r="J1" s="135"/>
      <c r="K1" s="135"/>
      <c r="L1" s="135"/>
      <c r="M1" s="135"/>
      <c r="N1" s="135"/>
      <c r="O1" s="135"/>
      <c r="P1" s="135"/>
      <c r="Q1" s="135"/>
      <c r="R1" s="135"/>
      <c r="S1" s="135"/>
      <c r="T1" s="135"/>
      <c r="U1" s="135"/>
      <c r="V1" s="135"/>
      <c r="W1" s="135"/>
      <c r="X1" s="135"/>
      <c r="Y1" s="135"/>
      <c r="Z1" s="135"/>
      <c r="AA1" s="135"/>
      <c r="AB1" s="135"/>
      <c r="AC1" s="135"/>
      <c r="AD1" s="135"/>
      <c r="AE1" s="135"/>
    </row>
    <row r="2" spans="1:31" ht="18" x14ac:dyDescent="0.25">
      <c r="A2" s="145"/>
      <c r="B2" s="146"/>
      <c r="C2" s="147"/>
      <c r="D2" s="151" t="s">
        <v>48</v>
      </c>
      <c r="E2" s="133"/>
      <c r="F2" s="133"/>
      <c r="G2" s="133"/>
      <c r="H2" s="133"/>
      <c r="I2" s="133"/>
      <c r="J2" s="133"/>
      <c r="K2" s="133"/>
      <c r="L2" s="133"/>
      <c r="M2" s="133"/>
      <c r="N2" s="133"/>
      <c r="O2" s="152"/>
      <c r="P2" s="151" t="s">
        <v>8</v>
      </c>
      <c r="Q2" s="133"/>
      <c r="R2" s="133"/>
      <c r="S2" s="133"/>
      <c r="T2" s="133"/>
      <c r="U2" s="133"/>
      <c r="V2" s="133"/>
      <c r="W2" s="152"/>
      <c r="X2" s="133"/>
      <c r="Y2" s="133"/>
      <c r="Z2" s="133"/>
      <c r="AA2" s="133"/>
      <c r="AB2" s="133"/>
      <c r="AC2" s="133"/>
      <c r="AD2" s="133"/>
      <c r="AE2" s="133"/>
    </row>
    <row r="3" spans="1:31" ht="18" x14ac:dyDescent="0.25">
      <c r="A3" s="145"/>
      <c r="B3" s="146"/>
      <c r="C3" s="147"/>
      <c r="D3" s="137" t="s">
        <v>0</v>
      </c>
      <c r="E3" s="136"/>
      <c r="F3" s="136"/>
      <c r="G3" s="136"/>
      <c r="H3" s="136"/>
      <c r="I3" s="136"/>
      <c r="J3" s="136"/>
      <c r="K3" s="136"/>
      <c r="L3" s="136"/>
      <c r="M3" s="136"/>
      <c r="N3" s="136"/>
      <c r="O3" s="138"/>
      <c r="P3" s="137" t="s">
        <v>49</v>
      </c>
      <c r="Q3" s="136"/>
      <c r="R3" s="136"/>
      <c r="S3" s="136"/>
      <c r="T3" s="136"/>
      <c r="U3" s="136"/>
      <c r="V3" s="136"/>
      <c r="W3" s="138"/>
      <c r="X3" s="140"/>
      <c r="Y3" s="140"/>
      <c r="Z3" s="140"/>
      <c r="AA3" s="140"/>
      <c r="AB3" s="140"/>
      <c r="AC3" s="140"/>
      <c r="AD3" s="140"/>
      <c r="AE3" s="141"/>
    </row>
    <row r="4" spans="1:31" ht="18" x14ac:dyDescent="0.25">
      <c r="A4" s="145"/>
      <c r="B4" s="146"/>
      <c r="C4" s="147"/>
      <c r="D4" s="137" t="s">
        <v>1</v>
      </c>
      <c r="E4" s="136"/>
      <c r="F4" s="136"/>
      <c r="G4" s="136"/>
      <c r="H4" s="136"/>
      <c r="I4" s="136"/>
      <c r="J4" s="136"/>
      <c r="K4" s="136"/>
      <c r="L4" s="136"/>
      <c r="M4" s="136"/>
      <c r="N4" s="136"/>
      <c r="O4" s="138"/>
      <c r="P4" s="137" t="s">
        <v>9</v>
      </c>
      <c r="Q4" s="136"/>
      <c r="R4" s="136" t="s">
        <v>1</v>
      </c>
      <c r="S4" s="136"/>
      <c r="T4" s="136"/>
      <c r="U4" s="136"/>
      <c r="V4" s="136"/>
      <c r="W4" s="138"/>
      <c r="X4" s="136"/>
      <c r="Y4" s="136"/>
      <c r="Z4" s="139" t="s">
        <v>1</v>
      </c>
      <c r="AA4" s="140"/>
      <c r="AB4" s="140"/>
      <c r="AC4" s="140"/>
      <c r="AD4" s="140"/>
      <c r="AE4" s="141"/>
    </row>
    <row r="5" spans="1:31" x14ac:dyDescent="0.25">
      <c r="A5" s="145"/>
      <c r="B5" s="146"/>
      <c r="C5" s="147"/>
      <c r="D5" s="125" t="s">
        <v>2</v>
      </c>
      <c r="E5" s="122"/>
      <c r="F5" s="122" t="s">
        <v>3</v>
      </c>
      <c r="G5" s="122"/>
      <c r="H5" s="122" t="s">
        <v>4</v>
      </c>
      <c r="I5" s="122"/>
      <c r="J5" s="122" t="s">
        <v>5</v>
      </c>
      <c r="K5" s="122"/>
      <c r="L5" s="122" t="s">
        <v>6</v>
      </c>
      <c r="M5" s="122"/>
      <c r="N5" s="123" t="s">
        <v>7</v>
      </c>
      <c r="O5" s="124"/>
      <c r="P5" s="125" t="s">
        <v>10</v>
      </c>
      <c r="Q5" s="122"/>
      <c r="R5" s="155" t="s">
        <v>11</v>
      </c>
      <c r="S5" s="156"/>
      <c r="T5" s="122" t="s">
        <v>12</v>
      </c>
      <c r="U5" s="122"/>
      <c r="V5" s="122" t="s">
        <v>13</v>
      </c>
      <c r="W5" s="126"/>
      <c r="X5" s="122" t="s">
        <v>14</v>
      </c>
      <c r="Y5" s="122"/>
      <c r="Z5" s="122" t="s">
        <v>15</v>
      </c>
      <c r="AA5" s="122"/>
      <c r="AB5" s="122" t="s">
        <v>16</v>
      </c>
      <c r="AC5" s="122"/>
      <c r="AD5" s="122" t="s">
        <v>50</v>
      </c>
      <c r="AE5" s="122"/>
    </row>
    <row r="6" spans="1:31" x14ac:dyDescent="0.25">
      <c r="A6" s="145"/>
      <c r="B6" s="146"/>
      <c r="C6" s="147"/>
      <c r="D6" s="8" t="s">
        <v>40</v>
      </c>
      <c r="E6" s="2" t="s">
        <v>46</v>
      </c>
      <c r="F6" s="2" t="s">
        <v>40</v>
      </c>
      <c r="G6" s="2" t="s">
        <v>46</v>
      </c>
      <c r="H6" s="2" t="s">
        <v>40</v>
      </c>
      <c r="I6" s="2" t="s">
        <v>46</v>
      </c>
      <c r="J6" s="2" t="s">
        <v>40</v>
      </c>
      <c r="K6" s="2" t="s">
        <v>46</v>
      </c>
      <c r="L6" s="2" t="s">
        <v>40</v>
      </c>
      <c r="M6" s="2" t="s">
        <v>46</v>
      </c>
      <c r="N6" s="2" t="s">
        <v>40</v>
      </c>
      <c r="O6" s="9" t="s">
        <v>46</v>
      </c>
      <c r="P6" s="8" t="s">
        <v>40</v>
      </c>
      <c r="Q6" s="2" t="s">
        <v>46</v>
      </c>
      <c r="R6" s="2" t="s">
        <v>40</v>
      </c>
      <c r="S6" s="2" t="s">
        <v>46</v>
      </c>
      <c r="T6" s="2" t="s">
        <v>40</v>
      </c>
      <c r="U6" s="2" t="s">
        <v>46</v>
      </c>
      <c r="V6" s="2" t="s">
        <v>40</v>
      </c>
      <c r="W6" s="9" t="s">
        <v>46</v>
      </c>
      <c r="X6" s="2" t="s">
        <v>40</v>
      </c>
      <c r="Y6" s="2" t="s">
        <v>46</v>
      </c>
      <c r="Z6" s="2" t="s">
        <v>40</v>
      </c>
      <c r="AA6" s="2" t="s">
        <v>46</v>
      </c>
      <c r="AB6" s="2" t="s">
        <v>40</v>
      </c>
      <c r="AC6" s="2" t="s">
        <v>46</v>
      </c>
      <c r="AD6" s="2" t="s">
        <v>40</v>
      </c>
      <c r="AE6" s="2" t="s">
        <v>46</v>
      </c>
    </row>
    <row r="7" spans="1:31" ht="15.75" thickBot="1" x14ac:dyDescent="0.3">
      <c r="A7" s="148"/>
      <c r="B7" s="149"/>
      <c r="C7" s="150"/>
      <c r="D7" s="125" t="s">
        <v>52</v>
      </c>
      <c r="E7" s="122"/>
      <c r="F7" s="122"/>
      <c r="G7" s="122"/>
      <c r="H7" s="122"/>
      <c r="I7" s="122"/>
      <c r="J7" s="122"/>
      <c r="K7" s="122"/>
      <c r="L7" s="122"/>
      <c r="M7" s="122"/>
      <c r="N7" s="122"/>
      <c r="O7" s="126"/>
      <c r="P7" s="125" t="s">
        <v>53</v>
      </c>
      <c r="Q7" s="122"/>
      <c r="R7" s="122"/>
      <c r="S7" s="122"/>
      <c r="T7" s="122"/>
      <c r="U7" s="122"/>
      <c r="V7" s="122"/>
      <c r="W7" s="126"/>
      <c r="X7" s="122"/>
      <c r="Y7" s="122"/>
      <c r="Z7" s="122"/>
      <c r="AA7" s="122"/>
      <c r="AB7" s="122"/>
      <c r="AC7" s="122"/>
      <c r="AD7" s="122"/>
      <c r="AE7" s="122"/>
    </row>
    <row r="8" spans="1:31" ht="31.5" customHeight="1" x14ac:dyDescent="0.25">
      <c r="A8" s="120" t="s">
        <v>17</v>
      </c>
      <c r="B8" s="111" t="s">
        <v>24</v>
      </c>
      <c r="C8" s="112"/>
      <c r="D8" s="15"/>
      <c r="E8" s="16"/>
      <c r="F8" s="16"/>
      <c r="G8" s="16"/>
      <c r="H8" s="16"/>
      <c r="I8" s="16"/>
      <c r="J8" s="16"/>
      <c r="K8" s="16"/>
      <c r="L8" s="16"/>
      <c r="M8" s="16"/>
      <c r="N8" s="16"/>
      <c r="O8" s="17"/>
      <c r="P8" s="15"/>
      <c r="Q8" s="16"/>
      <c r="R8" s="16"/>
      <c r="S8" s="16"/>
      <c r="T8" s="16"/>
      <c r="U8" s="16"/>
      <c r="V8" s="16"/>
      <c r="W8" s="17"/>
      <c r="X8" s="16"/>
      <c r="Y8" s="16"/>
      <c r="Z8" s="16"/>
      <c r="AA8" s="16"/>
      <c r="AB8" s="16"/>
      <c r="AC8" s="16"/>
      <c r="AD8" s="16"/>
      <c r="AE8" s="16"/>
    </row>
    <row r="9" spans="1:31" ht="31.5" customHeight="1" x14ac:dyDescent="0.25">
      <c r="A9" s="103"/>
      <c r="B9" s="113" t="s">
        <v>18</v>
      </c>
      <c r="C9" s="114"/>
      <c r="D9" s="18" t="s">
        <v>64</v>
      </c>
      <c r="E9" s="19" t="s">
        <v>65</v>
      </c>
      <c r="F9" s="16"/>
      <c r="G9" s="16"/>
      <c r="H9" s="16"/>
      <c r="I9" s="16"/>
      <c r="J9" s="16"/>
      <c r="K9" s="16"/>
      <c r="L9" s="16"/>
      <c r="M9" s="16"/>
      <c r="N9" s="16"/>
      <c r="O9" s="17"/>
      <c r="P9" s="15"/>
      <c r="Q9" s="16"/>
      <c r="R9" s="16"/>
      <c r="S9" s="16"/>
      <c r="T9" s="16"/>
      <c r="U9" s="16"/>
      <c r="V9" s="16"/>
      <c r="W9" s="17"/>
      <c r="X9" s="16"/>
      <c r="Y9" s="16"/>
      <c r="Z9" s="19" t="s">
        <v>66</v>
      </c>
      <c r="AA9" s="19" t="s">
        <v>67</v>
      </c>
      <c r="AB9" s="19" t="s">
        <v>68</v>
      </c>
      <c r="AC9" s="19" t="s">
        <v>66</v>
      </c>
      <c r="AD9" s="16"/>
      <c r="AE9" s="16"/>
    </row>
    <row r="10" spans="1:31" ht="31.5" customHeight="1" x14ac:dyDescent="0.3">
      <c r="A10" s="103"/>
      <c r="B10" s="153" t="s">
        <v>19</v>
      </c>
      <c r="C10" s="154"/>
      <c r="D10" s="15"/>
      <c r="E10" s="16"/>
      <c r="F10" s="16"/>
      <c r="G10" s="16"/>
      <c r="H10" s="16"/>
      <c r="I10" s="16"/>
      <c r="J10" s="16"/>
      <c r="K10" s="16"/>
      <c r="L10" s="16" t="s">
        <v>59</v>
      </c>
      <c r="M10" s="16" t="s">
        <v>59</v>
      </c>
      <c r="N10" s="16" t="s">
        <v>59</v>
      </c>
      <c r="O10" s="17"/>
      <c r="P10" s="20" t="s">
        <v>69</v>
      </c>
      <c r="Q10" s="21" t="s">
        <v>70</v>
      </c>
      <c r="R10" s="22" t="s">
        <v>71</v>
      </c>
      <c r="S10" s="22" t="s">
        <v>72</v>
      </c>
      <c r="T10" s="16"/>
      <c r="U10" s="16"/>
      <c r="V10" s="21" t="s">
        <v>73</v>
      </c>
      <c r="W10" s="23" t="s">
        <v>74</v>
      </c>
      <c r="X10" s="16"/>
      <c r="Y10" s="16"/>
      <c r="Z10" s="16"/>
      <c r="AA10" s="16"/>
      <c r="AB10" s="16"/>
      <c r="AC10" s="16"/>
      <c r="AD10" s="16"/>
      <c r="AE10" s="16"/>
    </row>
    <row r="11" spans="1:31" ht="31.5" customHeight="1" x14ac:dyDescent="0.25">
      <c r="A11" s="103"/>
      <c r="B11" s="157" t="s">
        <v>25</v>
      </c>
      <c r="C11" s="85" t="s">
        <v>20</v>
      </c>
      <c r="D11" s="24"/>
      <c r="E11" s="25"/>
      <c r="F11" s="25"/>
      <c r="G11" s="25"/>
      <c r="H11" s="16"/>
      <c r="I11" s="16"/>
      <c r="J11" s="16"/>
      <c r="K11" s="16"/>
      <c r="L11" s="16"/>
      <c r="M11" s="16"/>
      <c r="N11" s="16"/>
      <c r="O11" s="17"/>
      <c r="P11" s="15"/>
      <c r="Q11" s="16"/>
      <c r="R11" s="16"/>
      <c r="S11" s="16"/>
      <c r="T11" s="16"/>
      <c r="U11" s="16"/>
      <c r="V11" s="16"/>
      <c r="W11" s="17"/>
      <c r="X11" s="16"/>
      <c r="Y11" s="16"/>
      <c r="Z11" s="16"/>
      <c r="AA11" s="16"/>
      <c r="AB11" s="19" t="s">
        <v>75</v>
      </c>
      <c r="AC11" s="21" t="s">
        <v>76</v>
      </c>
      <c r="AD11" s="16"/>
      <c r="AE11" s="16"/>
    </row>
    <row r="12" spans="1:31" ht="31.5" customHeight="1" x14ac:dyDescent="0.25">
      <c r="A12" s="103"/>
      <c r="B12" s="158"/>
      <c r="C12" s="85" t="s">
        <v>21</v>
      </c>
      <c r="D12" s="24"/>
      <c r="E12" s="25"/>
      <c r="F12" s="25"/>
      <c r="G12" s="25"/>
      <c r="H12" s="16"/>
      <c r="I12" s="16"/>
      <c r="J12" s="16"/>
      <c r="K12" s="16"/>
      <c r="L12" s="16"/>
      <c r="M12" s="16"/>
      <c r="N12" s="16"/>
      <c r="O12" s="17"/>
      <c r="P12" s="15"/>
      <c r="Q12" s="16"/>
      <c r="R12" s="16"/>
      <c r="S12" s="16"/>
      <c r="T12" s="16"/>
      <c r="U12" s="16"/>
      <c r="V12" s="16"/>
      <c r="W12" s="17"/>
      <c r="X12" s="16"/>
      <c r="Y12" s="16"/>
      <c r="Z12" s="16"/>
      <c r="AA12" s="16"/>
      <c r="AB12" s="21" t="s">
        <v>77</v>
      </c>
      <c r="AC12" s="26" t="s">
        <v>78</v>
      </c>
      <c r="AD12" s="16"/>
      <c r="AE12" s="16"/>
    </row>
    <row r="13" spans="1:31" ht="31.5" customHeight="1" thickBot="1" x14ac:dyDescent="0.3">
      <c r="A13" s="103"/>
      <c r="B13" s="158"/>
      <c r="C13" s="85" t="s">
        <v>22</v>
      </c>
      <c r="D13" s="24"/>
      <c r="E13" s="25"/>
      <c r="F13" s="25"/>
      <c r="G13" s="25"/>
      <c r="H13" s="16"/>
      <c r="I13" s="16"/>
      <c r="J13" s="16"/>
      <c r="K13" s="16"/>
      <c r="L13" s="16"/>
      <c r="M13" s="16"/>
      <c r="N13" s="16"/>
      <c r="O13" s="17"/>
      <c r="P13" s="15"/>
      <c r="Q13" s="16"/>
      <c r="R13" s="16"/>
      <c r="S13" s="16"/>
      <c r="T13" s="16"/>
      <c r="U13" s="16"/>
      <c r="V13" s="16"/>
      <c r="W13" s="17"/>
      <c r="X13" s="16"/>
      <c r="Y13" s="16"/>
      <c r="Z13" s="16"/>
      <c r="AA13" s="16"/>
      <c r="AB13" s="16"/>
      <c r="AC13" s="16"/>
      <c r="AD13" s="21" t="s">
        <v>79</v>
      </c>
      <c r="AE13" s="19" t="s">
        <v>67</v>
      </c>
    </row>
    <row r="14" spans="1:31" ht="31.5" customHeight="1" thickBot="1" x14ac:dyDescent="0.3">
      <c r="A14" s="121"/>
      <c r="B14" s="159"/>
      <c r="C14" s="86" t="s">
        <v>23</v>
      </c>
      <c r="D14" s="27"/>
      <c r="E14" s="28"/>
      <c r="F14" s="28"/>
      <c r="G14" s="28"/>
      <c r="H14" s="28"/>
      <c r="I14" s="28"/>
      <c r="J14" s="28"/>
      <c r="K14" s="28"/>
      <c r="L14" s="29" t="s">
        <v>80</v>
      </c>
      <c r="M14" s="30" t="s">
        <v>81</v>
      </c>
      <c r="N14" s="29" t="s">
        <v>82</v>
      </c>
      <c r="O14" s="31" t="s">
        <v>83</v>
      </c>
      <c r="P14" s="27"/>
      <c r="Q14" s="28"/>
      <c r="R14" s="28"/>
      <c r="S14" s="28"/>
      <c r="T14" s="28"/>
      <c r="U14" s="28"/>
      <c r="V14" s="28"/>
      <c r="W14" s="32"/>
      <c r="X14" s="28"/>
      <c r="Y14" s="28"/>
      <c r="Z14" s="28"/>
      <c r="AA14" s="28"/>
      <c r="AB14" s="28"/>
      <c r="AC14" s="28"/>
      <c r="AD14" s="28"/>
      <c r="AE14" s="28"/>
    </row>
    <row r="15" spans="1:31" ht="31.5" customHeight="1" thickBot="1" x14ac:dyDescent="0.3">
      <c r="A15" s="99" t="s">
        <v>54</v>
      </c>
      <c r="B15" s="100"/>
      <c r="C15" s="101"/>
      <c r="D15" s="12"/>
      <c r="E15" s="13"/>
      <c r="F15" s="33" t="s">
        <v>84</v>
      </c>
      <c r="G15" s="33" t="s">
        <v>85</v>
      </c>
      <c r="H15" s="34" t="s">
        <v>86</v>
      </c>
      <c r="I15" s="34" t="s">
        <v>83</v>
      </c>
      <c r="J15" s="13"/>
      <c r="K15" s="13"/>
      <c r="L15" s="13"/>
      <c r="M15" s="13"/>
      <c r="N15" s="13"/>
      <c r="O15" s="14"/>
      <c r="P15" s="12"/>
      <c r="Q15" s="35"/>
      <c r="R15" s="34" t="s">
        <v>87</v>
      </c>
      <c r="S15" s="34" t="s">
        <v>67</v>
      </c>
      <c r="T15" s="34" t="s">
        <v>88</v>
      </c>
      <c r="U15" s="34" t="s">
        <v>89</v>
      </c>
      <c r="V15" s="13"/>
      <c r="W15" s="36"/>
      <c r="X15" s="37" t="s">
        <v>90</v>
      </c>
      <c r="Y15" s="37" t="s">
        <v>91</v>
      </c>
      <c r="Z15" s="37" t="s">
        <v>92</v>
      </c>
      <c r="AA15" s="37" t="s">
        <v>93</v>
      </c>
      <c r="AB15" s="38"/>
      <c r="AC15" s="38"/>
      <c r="AD15" s="39" t="s">
        <v>94</v>
      </c>
      <c r="AE15" s="37" t="s">
        <v>95</v>
      </c>
    </row>
    <row r="16" spans="1:31" ht="31.5" customHeight="1" thickBot="1" x14ac:dyDescent="0.3">
      <c r="A16" s="115" t="s">
        <v>55</v>
      </c>
      <c r="B16" s="115" t="s">
        <v>60</v>
      </c>
      <c r="C16" s="117"/>
      <c r="D16" s="40" t="s">
        <v>59</v>
      </c>
      <c r="E16" s="41" t="s">
        <v>59</v>
      </c>
      <c r="F16" s="34" t="s">
        <v>96</v>
      </c>
      <c r="G16" s="34" t="s">
        <v>97</v>
      </c>
      <c r="H16" s="34" t="s">
        <v>98</v>
      </c>
      <c r="I16" s="34" t="s">
        <v>99</v>
      </c>
      <c r="J16" s="41"/>
      <c r="K16" s="41" t="s">
        <v>59</v>
      </c>
      <c r="L16" s="41" t="s">
        <v>59</v>
      </c>
      <c r="M16" s="41" t="s">
        <v>59</v>
      </c>
      <c r="N16" s="41" t="s">
        <v>59</v>
      </c>
      <c r="O16" s="42" t="s">
        <v>59</v>
      </c>
      <c r="P16" s="43"/>
      <c r="Q16" s="35"/>
      <c r="R16" s="41" t="s">
        <v>59</v>
      </c>
      <c r="S16" s="41" t="s">
        <v>59</v>
      </c>
      <c r="T16" s="41" t="s">
        <v>59</v>
      </c>
      <c r="U16" s="41" t="s">
        <v>59</v>
      </c>
      <c r="V16" s="41" t="s">
        <v>59</v>
      </c>
      <c r="W16" s="42" t="s">
        <v>59</v>
      </c>
      <c r="X16" s="41" t="s">
        <v>59</v>
      </c>
      <c r="Y16" s="41" t="s">
        <v>59</v>
      </c>
      <c r="Z16" s="41" t="s">
        <v>59</v>
      </c>
      <c r="AA16" s="41" t="s">
        <v>59</v>
      </c>
      <c r="AB16" s="35"/>
      <c r="AC16" s="35"/>
      <c r="AD16" s="35"/>
      <c r="AE16" s="35"/>
    </row>
    <row r="17" spans="1:31" ht="31.5" customHeight="1" thickBot="1" x14ac:dyDescent="0.3">
      <c r="A17" s="116"/>
      <c r="B17" s="118" t="s">
        <v>61</v>
      </c>
      <c r="C17" s="119"/>
      <c r="D17" s="43" t="s">
        <v>59</v>
      </c>
      <c r="E17" s="35" t="s">
        <v>59</v>
      </c>
      <c r="F17" s="35" t="s">
        <v>59</v>
      </c>
      <c r="G17" s="35" t="s">
        <v>59</v>
      </c>
      <c r="H17" s="35" t="s">
        <v>59</v>
      </c>
      <c r="I17" s="35"/>
      <c r="J17" s="35" t="s">
        <v>59</v>
      </c>
      <c r="K17" s="35" t="s">
        <v>59</v>
      </c>
      <c r="L17" s="35" t="s">
        <v>59</v>
      </c>
      <c r="M17" s="35" t="s">
        <v>59</v>
      </c>
      <c r="N17" s="35" t="s">
        <v>59</v>
      </c>
      <c r="O17" s="44" t="s">
        <v>59</v>
      </c>
      <c r="P17" s="43"/>
      <c r="Q17" s="35"/>
      <c r="R17" s="64" t="s">
        <v>100</v>
      </c>
      <c r="S17" s="64" t="s">
        <v>101</v>
      </c>
      <c r="T17" s="64" t="s">
        <v>102</v>
      </c>
      <c r="U17" s="64" t="s">
        <v>83</v>
      </c>
      <c r="V17" s="64" t="s">
        <v>101</v>
      </c>
      <c r="W17" s="84" t="s">
        <v>67</v>
      </c>
      <c r="X17" s="64" t="s">
        <v>103</v>
      </c>
      <c r="Y17" s="64" t="s">
        <v>104</v>
      </c>
      <c r="Z17" s="64" t="s">
        <v>105</v>
      </c>
      <c r="AA17" s="84" t="s">
        <v>106</v>
      </c>
      <c r="AB17" s="45"/>
      <c r="AC17" s="45"/>
      <c r="AD17" s="30" t="s">
        <v>83</v>
      </c>
      <c r="AE17" s="45"/>
    </row>
    <row r="18" spans="1:31" ht="31.5" customHeight="1" x14ac:dyDescent="0.25">
      <c r="A18" s="102" t="s">
        <v>45</v>
      </c>
      <c r="B18" s="97" t="s">
        <v>26</v>
      </c>
      <c r="C18" s="98"/>
      <c r="D18" s="127"/>
      <c r="E18" s="128"/>
      <c r="F18" s="128"/>
      <c r="G18" s="128"/>
      <c r="H18" s="128"/>
      <c r="I18" s="128"/>
      <c r="J18" s="128"/>
      <c r="K18" s="128"/>
      <c r="L18" s="128"/>
      <c r="M18" s="128"/>
      <c r="N18" s="128"/>
      <c r="O18" s="129"/>
      <c r="P18" s="46"/>
      <c r="Q18" s="47"/>
      <c r="R18" s="81" t="s">
        <v>173</v>
      </c>
      <c r="S18" s="57" t="s">
        <v>167</v>
      </c>
      <c r="T18" s="57" t="s">
        <v>168</v>
      </c>
      <c r="U18" s="57" t="s">
        <v>169</v>
      </c>
      <c r="V18" s="57" t="s">
        <v>67</v>
      </c>
      <c r="W18" s="82" t="s">
        <v>67</v>
      </c>
      <c r="X18" s="83" t="s">
        <v>180</v>
      </c>
      <c r="Y18" s="57" t="s">
        <v>178</v>
      </c>
      <c r="Z18" s="57" t="s">
        <v>146</v>
      </c>
      <c r="AA18" s="57" t="s">
        <v>179</v>
      </c>
      <c r="AB18" s="47"/>
      <c r="AC18" s="47"/>
      <c r="AD18" s="47"/>
      <c r="AE18" s="47"/>
    </row>
    <row r="19" spans="1:31" ht="31.5" customHeight="1" thickBot="1" x14ac:dyDescent="0.3">
      <c r="A19" s="108"/>
      <c r="B19" s="91" t="s">
        <v>27</v>
      </c>
      <c r="C19" s="92"/>
      <c r="D19" s="130"/>
      <c r="E19" s="131"/>
      <c r="F19" s="131"/>
      <c r="G19" s="131"/>
      <c r="H19" s="131"/>
      <c r="I19" s="131"/>
      <c r="J19" s="131"/>
      <c r="K19" s="131"/>
      <c r="L19" s="131"/>
      <c r="M19" s="131"/>
      <c r="N19" s="131"/>
      <c r="O19" s="132"/>
      <c r="P19" s="60"/>
      <c r="Q19" s="58"/>
      <c r="R19" s="55" t="s">
        <v>172</v>
      </c>
      <c r="S19" s="55" t="s">
        <v>170</v>
      </c>
      <c r="T19" s="55" t="s">
        <v>171</v>
      </c>
      <c r="U19" s="55" t="s">
        <v>170</v>
      </c>
      <c r="V19" s="55" t="s">
        <v>83</v>
      </c>
      <c r="W19" s="63" t="s">
        <v>67</v>
      </c>
      <c r="X19" s="20" t="s">
        <v>174</v>
      </c>
      <c r="Y19" s="20" t="s">
        <v>175</v>
      </c>
      <c r="Z19" s="20" t="s">
        <v>176</v>
      </c>
      <c r="AA19" s="20" t="s">
        <v>177</v>
      </c>
      <c r="AB19" s="58"/>
      <c r="AC19" s="58"/>
      <c r="AD19" s="58"/>
      <c r="AE19" s="58"/>
    </row>
    <row r="20" spans="1:31" ht="31.5" customHeight="1" thickBot="1" x14ac:dyDescent="0.3">
      <c r="A20" s="104"/>
      <c r="B20" s="109" t="s">
        <v>164</v>
      </c>
      <c r="C20" s="110"/>
      <c r="D20" s="76"/>
      <c r="E20" s="77"/>
      <c r="F20" s="79" t="s">
        <v>165</v>
      </c>
      <c r="G20" s="55" t="s">
        <v>161</v>
      </c>
      <c r="H20" s="55" t="s">
        <v>166</v>
      </c>
      <c r="I20" s="55" t="s">
        <v>125</v>
      </c>
      <c r="J20" s="77"/>
      <c r="K20" s="77"/>
      <c r="L20" s="77"/>
      <c r="M20" s="77"/>
      <c r="N20" s="77"/>
      <c r="O20" s="78"/>
      <c r="P20" s="48"/>
      <c r="Q20" s="49"/>
      <c r="R20" s="58"/>
      <c r="S20" s="58"/>
      <c r="T20" s="58"/>
      <c r="U20" s="58"/>
      <c r="V20" s="58"/>
      <c r="W20" s="59"/>
      <c r="X20" s="80"/>
      <c r="Y20" s="80"/>
      <c r="Z20" s="80"/>
      <c r="AA20" s="80"/>
      <c r="AB20" s="49"/>
      <c r="AC20" s="49"/>
      <c r="AD20" s="49"/>
      <c r="AE20" s="49"/>
    </row>
    <row r="21" spans="1:31" ht="31.5" customHeight="1" thickBot="1" x14ac:dyDescent="0.3">
      <c r="A21" s="102" t="s">
        <v>44</v>
      </c>
      <c r="B21" s="97" t="s">
        <v>28</v>
      </c>
      <c r="C21" s="98"/>
      <c r="D21" s="50" t="s">
        <v>88</v>
      </c>
      <c r="E21" s="51" t="s">
        <v>67</v>
      </c>
      <c r="F21" s="51" t="s">
        <v>107</v>
      </c>
      <c r="G21" s="51" t="s">
        <v>67</v>
      </c>
      <c r="H21" s="51" t="s">
        <v>108</v>
      </c>
      <c r="I21" s="51" t="s">
        <v>67</v>
      </c>
      <c r="J21" s="52" t="s">
        <v>59</v>
      </c>
      <c r="K21" s="52" t="s">
        <v>59</v>
      </c>
      <c r="L21" s="52" t="s">
        <v>59</v>
      </c>
      <c r="M21" s="52" t="s">
        <v>59</v>
      </c>
      <c r="N21" s="52" t="s">
        <v>59</v>
      </c>
      <c r="O21" s="53" t="s">
        <v>59</v>
      </c>
      <c r="P21" s="46"/>
      <c r="Q21" s="47"/>
      <c r="R21" s="51" t="s">
        <v>109</v>
      </c>
      <c r="S21" s="51" t="s">
        <v>67</v>
      </c>
      <c r="T21" s="51" t="s">
        <v>67</v>
      </c>
      <c r="U21" s="51" t="s">
        <v>67</v>
      </c>
      <c r="V21" s="47"/>
      <c r="W21" s="54"/>
      <c r="X21" s="51" t="s">
        <v>110</v>
      </c>
      <c r="Y21" s="51" t="s">
        <v>67</v>
      </c>
      <c r="Z21" s="51" t="s">
        <v>163</v>
      </c>
      <c r="AA21" s="51" t="s">
        <v>67</v>
      </c>
      <c r="AB21" s="47"/>
      <c r="AC21" s="47"/>
      <c r="AD21" s="47"/>
      <c r="AE21" s="47"/>
    </row>
    <row r="22" spans="1:31" ht="31.5" customHeight="1" thickBot="1" x14ac:dyDescent="0.3">
      <c r="A22" s="104"/>
      <c r="B22" s="93" t="s">
        <v>29</v>
      </c>
      <c r="C22" s="94"/>
      <c r="D22" s="48"/>
      <c r="E22" s="49"/>
      <c r="F22" s="55" t="s">
        <v>111</v>
      </c>
      <c r="G22" s="55" t="s">
        <v>67</v>
      </c>
      <c r="H22" s="55" t="s">
        <v>99</v>
      </c>
      <c r="I22" s="55" t="s">
        <v>83</v>
      </c>
      <c r="J22" s="52" t="s">
        <v>59</v>
      </c>
      <c r="K22" s="52" t="s">
        <v>59</v>
      </c>
      <c r="L22" s="52" t="s">
        <v>59</v>
      </c>
      <c r="M22" s="52" t="s">
        <v>59</v>
      </c>
      <c r="N22" s="52" t="s">
        <v>59</v>
      </c>
      <c r="O22" s="53" t="s">
        <v>59</v>
      </c>
      <c r="P22" s="48"/>
      <c r="Q22" s="49"/>
      <c r="R22" s="55" t="s">
        <v>88</v>
      </c>
      <c r="S22" s="55" t="s">
        <v>67</v>
      </c>
      <c r="T22" s="55" t="s">
        <v>111</v>
      </c>
      <c r="U22" s="55" t="s">
        <v>67</v>
      </c>
      <c r="V22" s="49"/>
      <c r="W22" s="56"/>
      <c r="X22" s="55" t="s">
        <v>88</v>
      </c>
      <c r="Y22" s="55" t="s">
        <v>67</v>
      </c>
      <c r="Z22" s="55" t="s">
        <v>109</v>
      </c>
      <c r="AA22" s="55" t="s">
        <v>83</v>
      </c>
      <c r="AB22" s="49"/>
      <c r="AC22" s="49"/>
      <c r="AD22" s="49"/>
      <c r="AE22" s="49"/>
    </row>
    <row r="23" spans="1:31" ht="31.5" customHeight="1" thickBot="1" x14ac:dyDescent="0.3">
      <c r="A23" s="99" t="s">
        <v>56</v>
      </c>
      <c r="B23" s="100"/>
      <c r="C23" s="101"/>
      <c r="D23" s="43"/>
      <c r="E23" s="35"/>
      <c r="F23" s="34" t="s">
        <v>112</v>
      </c>
      <c r="G23" s="34" t="s">
        <v>113</v>
      </c>
      <c r="H23" s="30" t="s">
        <v>114</v>
      </c>
      <c r="I23" s="34" t="s">
        <v>102</v>
      </c>
      <c r="J23" s="35"/>
      <c r="K23" s="35"/>
      <c r="L23" s="35"/>
      <c r="M23" s="35"/>
      <c r="N23" s="35"/>
      <c r="O23" s="44"/>
      <c r="P23" s="43"/>
      <c r="Q23" s="35"/>
      <c r="R23" s="30" t="s">
        <v>104</v>
      </c>
      <c r="S23" s="34" t="s">
        <v>99</v>
      </c>
      <c r="T23" s="41" t="s">
        <v>59</v>
      </c>
      <c r="U23" s="41" t="s">
        <v>59</v>
      </c>
      <c r="V23" s="41" t="s">
        <v>59</v>
      </c>
      <c r="W23" s="41" t="s">
        <v>59</v>
      </c>
      <c r="X23" s="34" t="s">
        <v>115</v>
      </c>
      <c r="Y23" s="30" t="s">
        <v>116</v>
      </c>
      <c r="Z23" s="30" t="s">
        <v>117</v>
      </c>
      <c r="AA23" s="30" t="s">
        <v>118</v>
      </c>
      <c r="AB23" s="35"/>
      <c r="AC23" s="35"/>
      <c r="AD23" s="35"/>
      <c r="AE23" s="35"/>
    </row>
    <row r="24" spans="1:31" ht="31.5" customHeight="1" x14ac:dyDescent="0.25">
      <c r="A24" s="102" t="s">
        <v>43</v>
      </c>
      <c r="B24" s="97" t="s">
        <v>30</v>
      </c>
      <c r="C24" s="98"/>
      <c r="D24" s="46"/>
      <c r="E24" s="47"/>
      <c r="F24" s="51" t="s">
        <v>87</v>
      </c>
      <c r="G24" s="51" t="s">
        <v>67</v>
      </c>
      <c r="H24" s="51" t="s">
        <v>119</v>
      </c>
      <c r="I24" s="51" t="s">
        <v>67</v>
      </c>
      <c r="J24" s="47"/>
      <c r="K24" s="47"/>
      <c r="L24" s="47"/>
      <c r="M24" s="47"/>
      <c r="N24" s="47"/>
      <c r="O24" s="54"/>
      <c r="P24" s="46"/>
      <c r="Q24" s="47"/>
      <c r="R24" s="47"/>
      <c r="S24" s="47"/>
      <c r="T24" s="47"/>
      <c r="U24" s="47"/>
      <c r="V24" s="47"/>
      <c r="W24" s="54"/>
      <c r="X24" s="50" t="s">
        <v>120</v>
      </c>
      <c r="Y24" s="51" t="s">
        <v>67</v>
      </c>
      <c r="Z24" s="47"/>
      <c r="AA24" s="47"/>
      <c r="AB24" s="47"/>
      <c r="AC24" s="47"/>
      <c r="AD24" s="47"/>
      <c r="AE24" s="47"/>
    </row>
    <row r="25" spans="1:31" ht="31.5" customHeight="1" x14ac:dyDescent="0.25">
      <c r="A25" s="108"/>
      <c r="B25" s="91" t="s">
        <v>31</v>
      </c>
      <c r="C25" s="92"/>
      <c r="D25" s="57" t="s">
        <v>121</v>
      </c>
      <c r="E25" s="57" t="s">
        <v>99</v>
      </c>
      <c r="F25" s="57" t="s">
        <v>122</v>
      </c>
      <c r="G25" s="57" t="s">
        <v>67</v>
      </c>
      <c r="H25" s="57" t="s">
        <v>109</v>
      </c>
      <c r="I25" s="57" t="s">
        <v>67</v>
      </c>
      <c r="J25" s="58"/>
      <c r="K25" s="58"/>
      <c r="L25" s="58"/>
      <c r="M25" s="58"/>
      <c r="N25" s="58"/>
      <c r="O25" s="59"/>
      <c r="P25" s="60"/>
      <c r="Q25" s="58"/>
      <c r="R25" s="58"/>
      <c r="S25" s="58"/>
      <c r="T25" s="58"/>
      <c r="U25" s="58"/>
      <c r="V25" s="58"/>
      <c r="W25" s="59"/>
      <c r="X25" s="57" t="s">
        <v>123</v>
      </c>
      <c r="Y25" s="57" t="s">
        <v>67</v>
      </c>
      <c r="Z25" s="58"/>
      <c r="AA25" s="58"/>
      <c r="AB25" s="58"/>
      <c r="AC25" s="58"/>
      <c r="AD25" s="58"/>
      <c r="AE25" s="58"/>
    </row>
    <row r="26" spans="1:31" ht="31.5" customHeight="1" thickBot="1" x14ac:dyDescent="0.3">
      <c r="A26" s="104"/>
      <c r="B26" s="109" t="s">
        <v>63</v>
      </c>
      <c r="C26" s="110"/>
      <c r="D26" s="48"/>
      <c r="E26" s="49"/>
      <c r="F26" s="49"/>
      <c r="G26" s="49"/>
      <c r="H26" s="49"/>
      <c r="I26" s="49"/>
      <c r="J26" s="49"/>
      <c r="K26" s="49"/>
      <c r="L26" s="49"/>
      <c r="M26" s="49"/>
      <c r="N26" s="49"/>
      <c r="O26" s="56"/>
      <c r="P26" s="48"/>
      <c r="Q26" s="49"/>
      <c r="R26" s="49"/>
      <c r="S26" s="49"/>
      <c r="T26" s="49"/>
      <c r="U26" s="49"/>
      <c r="V26" s="49"/>
      <c r="W26" s="56"/>
      <c r="X26" s="49"/>
      <c r="Y26" s="49"/>
      <c r="Z26" s="55" t="s">
        <v>124</v>
      </c>
      <c r="AA26" s="55" t="s">
        <v>83</v>
      </c>
      <c r="AB26" s="49"/>
      <c r="AC26" s="49"/>
      <c r="AD26" s="49"/>
      <c r="AE26" s="49"/>
    </row>
    <row r="27" spans="1:31" ht="31.5" customHeight="1" x14ac:dyDescent="0.25">
      <c r="A27" s="102" t="s">
        <v>42</v>
      </c>
      <c r="B27" s="97" t="s">
        <v>32</v>
      </c>
      <c r="C27" s="98"/>
      <c r="D27" s="50" t="s">
        <v>125</v>
      </c>
      <c r="E27" s="51" t="s">
        <v>67</v>
      </c>
      <c r="F27" s="51" t="s">
        <v>126</v>
      </c>
      <c r="G27" s="51" t="s">
        <v>67</v>
      </c>
      <c r="H27" s="51" t="s">
        <v>127</v>
      </c>
      <c r="I27" s="51" t="s">
        <v>67</v>
      </c>
      <c r="J27" s="47"/>
      <c r="K27" s="47"/>
      <c r="L27" s="47"/>
      <c r="M27" s="47"/>
      <c r="N27" s="47"/>
      <c r="O27" s="54"/>
      <c r="P27" s="46"/>
      <c r="Q27" s="47"/>
      <c r="R27" s="51" t="s">
        <v>88</v>
      </c>
      <c r="S27" s="51" t="s">
        <v>83</v>
      </c>
      <c r="T27" s="51" t="s">
        <v>119</v>
      </c>
      <c r="U27" s="51" t="s">
        <v>67</v>
      </c>
      <c r="V27" s="51" t="s">
        <v>99</v>
      </c>
      <c r="W27" s="61" t="s">
        <v>83</v>
      </c>
      <c r="X27" s="51" t="s">
        <v>128</v>
      </c>
      <c r="Y27" s="51" t="s">
        <v>111</v>
      </c>
      <c r="Z27" s="51" t="s">
        <v>129</v>
      </c>
      <c r="AA27" s="51" t="s">
        <v>67</v>
      </c>
      <c r="AB27" s="47"/>
      <c r="AC27" s="47"/>
      <c r="AD27" s="47"/>
      <c r="AE27" s="47"/>
    </row>
    <row r="28" spans="1:31" ht="31.5" customHeight="1" x14ac:dyDescent="0.25">
      <c r="A28" s="103"/>
      <c r="B28" s="91" t="s">
        <v>39</v>
      </c>
      <c r="C28" s="92"/>
      <c r="D28" s="18" t="s">
        <v>66</v>
      </c>
      <c r="E28" s="19" t="s">
        <v>66</v>
      </c>
      <c r="F28" s="19" t="s">
        <v>130</v>
      </c>
      <c r="G28" s="19" t="s">
        <v>66</v>
      </c>
      <c r="H28" s="19" t="s">
        <v>131</v>
      </c>
      <c r="I28" s="19" t="s">
        <v>66</v>
      </c>
      <c r="J28" s="16"/>
      <c r="K28" s="16"/>
      <c r="L28" s="16"/>
      <c r="M28" s="16"/>
      <c r="N28" s="16"/>
      <c r="O28" s="17"/>
      <c r="P28" s="15"/>
      <c r="Q28" s="16"/>
      <c r="R28" s="21" t="s">
        <v>132</v>
      </c>
      <c r="S28" s="21" t="s">
        <v>133</v>
      </c>
      <c r="T28" s="21" t="s">
        <v>134</v>
      </c>
      <c r="U28" s="21" t="s">
        <v>133</v>
      </c>
      <c r="V28" s="21" t="s">
        <v>67</v>
      </c>
      <c r="W28" s="23" t="s">
        <v>67</v>
      </c>
      <c r="X28" s="21" t="s">
        <v>135</v>
      </c>
      <c r="Y28" s="21" t="s">
        <v>104</v>
      </c>
      <c r="Z28" s="21" t="s">
        <v>136</v>
      </c>
      <c r="AA28" s="21" t="s">
        <v>137</v>
      </c>
      <c r="AB28" s="16"/>
      <c r="AC28" s="16"/>
      <c r="AD28" s="16"/>
      <c r="AE28" s="16"/>
    </row>
    <row r="29" spans="1:31" ht="31.5" customHeight="1" thickBot="1" x14ac:dyDescent="0.3">
      <c r="A29" s="104"/>
      <c r="B29" s="93" t="s">
        <v>33</v>
      </c>
      <c r="C29" s="94"/>
      <c r="D29" s="62" t="s">
        <v>66</v>
      </c>
      <c r="E29" s="55" t="s">
        <v>131</v>
      </c>
      <c r="F29" s="55" t="s">
        <v>138</v>
      </c>
      <c r="G29" s="55" t="s">
        <v>131</v>
      </c>
      <c r="H29" s="55" t="s">
        <v>139</v>
      </c>
      <c r="I29" s="55" t="s">
        <v>67</v>
      </c>
      <c r="J29" s="49"/>
      <c r="K29" s="49"/>
      <c r="L29" s="49"/>
      <c r="M29" s="49"/>
      <c r="N29" s="49"/>
      <c r="O29" s="56"/>
      <c r="P29" s="48"/>
      <c r="Q29" s="49"/>
      <c r="R29" s="55" t="s">
        <v>67</v>
      </c>
      <c r="S29" s="55" t="s">
        <v>140</v>
      </c>
      <c r="T29" s="55" t="s">
        <v>67</v>
      </c>
      <c r="U29" s="55" t="s">
        <v>140</v>
      </c>
      <c r="V29" s="55" t="s">
        <v>67</v>
      </c>
      <c r="W29" s="63" t="s">
        <v>67</v>
      </c>
      <c r="X29" s="55" t="s">
        <v>141</v>
      </c>
      <c r="Y29" s="55" t="s">
        <v>142</v>
      </c>
      <c r="Z29" s="55" t="s">
        <v>143</v>
      </c>
      <c r="AA29" s="55" t="s">
        <v>144</v>
      </c>
      <c r="AB29" s="49"/>
      <c r="AC29" s="49"/>
      <c r="AD29" s="49"/>
      <c r="AE29" s="49"/>
    </row>
    <row r="30" spans="1:31" ht="31.5" customHeight="1" x14ac:dyDescent="0.25">
      <c r="A30" s="102" t="s">
        <v>41</v>
      </c>
      <c r="B30" s="89" t="s">
        <v>34</v>
      </c>
      <c r="C30" s="105" t="s">
        <v>62</v>
      </c>
      <c r="D30" s="46"/>
      <c r="E30" s="47"/>
      <c r="F30" s="51" t="s">
        <v>145</v>
      </c>
      <c r="G30" s="51" t="s">
        <v>146</v>
      </c>
      <c r="H30" s="64" t="s">
        <v>147</v>
      </c>
      <c r="I30" s="51" t="s">
        <v>99</v>
      </c>
      <c r="J30" s="47"/>
      <c r="K30" s="47"/>
      <c r="L30" s="47"/>
      <c r="M30" s="47"/>
      <c r="N30" s="47"/>
      <c r="O30" s="54"/>
      <c r="P30" s="46"/>
      <c r="Q30" s="47"/>
      <c r="R30" s="47"/>
      <c r="S30" s="47"/>
      <c r="T30" s="47"/>
      <c r="U30" s="47"/>
      <c r="V30" s="47"/>
      <c r="W30" s="54"/>
      <c r="X30" s="47"/>
      <c r="Y30" s="47"/>
      <c r="Z30" s="47"/>
      <c r="AA30" s="47"/>
      <c r="AB30" s="47"/>
      <c r="AC30" s="47"/>
      <c r="AD30" s="47"/>
      <c r="AE30" s="47"/>
    </row>
    <row r="31" spans="1:31" ht="31.5" customHeight="1" x14ac:dyDescent="0.25">
      <c r="A31" s="103"/>
      <c r="B31" s="90" t="s">
        <v>35</v>
      </c>
      <c r="C31" s="106"/>
      <c r="D31" s="15"/>
      <c r="E31" s="16"/>
      <c r="F31" s="21" t="s">
        <v>148</v>
      </c>
      <c r="G31" s="19" t="s">
        <v>67</v>
      </c>
      <c r="H31" s="19" t="s">
        <v>149</v>
      </c>
      <c r="I31" s="19" t="s">
        <v>83</v>
      </c>
      <c r="J31" s="16"/>
      <c r="K31" s="16"/>
      <c r="L31" s="16"/>
      <c r="M31" s="16"/>
      <c r="N31" s="16"/>
      <c r="O31" s="17"/>
      <c r="P31" s="15"/>
      <c r="Q31" s="16"/>
      <c r="R31" s="16"/>
      <c r="S31" s="16"/>
      <c r="T31" s="16"/>
      <c r="U31" s="16"/>
      <c r="V31" s="16"/>
      <c r="W31" s="17"/>
      <c r="X31" s="16"/>
      <c r="Y31" s="16"/>
      <c r="Z31" s="16"/>
      <c r="AA31" s="16"/>
      <c r="AB31" s="16"/>
      <c r="AC31" s="16"/>
      <c r="AD31" s="16"/>
      <c r="AE31" s="16"/>
    </row>
    <row r="32" spans="1:31" ht="31.5" customHeight="1" x14ac:dyDescent="0.25">
      <c r="A32" s="103"/>
      <c r="B32" s="90" t="s">
        <v>36</v>
      </c>
      <c r="C32" s="107"/>
      <c r="D32" s="15"/>
      <c r="E32" s="16"/>
      <c r="F32" s="19" t="s">
        <v>150</v>
      </c>
      <c r="G32" s="19" t="s">
        <v>88</v>
      </c>
      <c r="H32" s="19" t="s">
        <v>151</v>
      </c>
      <c r="I32" s="19" t="s">
        <v>119</v>
      </c>
      <c r="J32" s="16"/>
      <c r="K32" s="16"/>
      <c r="L32" s="16"/>
      <c r="M32" s="16"/>
      <c r="N32" s="16"/>
      <c r="O32" s="17"/>
      <c r="P32" s="15"/>
      <c r="Q32" s="16"/>
      <c r="R32" s="16"/>
      <c r="S32" s="16"/>
      <c r="T32" s="16"/>
      <c r="U32" s="16"/>
      <c r="V32" s="16"/>
      <c r="W32" s="17"/>
      <c r="X32" s="16"/>
      <c r="Y32" s="16"/>
      <c r="Z32" s="16"/>
      <c r="AA32" s="16"/>
      <c r="AB32" s="16"/>
      <c r="AC32" s="16"/>
      <c r="AD32" s="16"/>
      <c r="AE32" s="16"/>
    </row>
    <row r="33" spans="1:31" ht="31.5" customHeight="1" x14ac:dyDescent="0.25">
      <c r="A33" s="103"/>
      <c r="B33" s="91" t="s">
        <v>37</v>
      </c>
      <c r="C33" s="92"/>
      <c r="D33" s="65" t="s">
        <v>59</v>
      </c>
      <c r="E33" s="66" t="s">
        <v>59</v>
      </c>
      <c r="F33" s="21" t="s">
        <v>152</v>
      </c>
      <c r="G33" s="21" t="s">
        <v>133</v>
      </c>
      <c r="H33" s="21" t="s">
        <v>83</v>
      </c>
      <c r="I33" s="21" t="s">
        <v>114</v>
      </c>
      <c r="J33" s="67" t="s">
        <v>59</v>
      </c>
      <c r="K33" s="67" t="s">
        <v>59</v>
      </c>
      <c r="L33" s="67" t="s">
        <v>59</v>
      </c>
      <c r="M33" s="67" t="s">
        <v>59</v>
      </c>
      <c r="N33" s="67" t="s">
        <v>59</v>
      </c>
      <c r="O33" s="68" t="s">
        <v>59</v>
      </c>
      <c r="P33" s="15"/>
      <c r="Q33" s="16"/>
      <c r="R33" s="16"/>
      <c r="S33" s="16"/>
      <c r="T33" s="16"/>
      <c r="U33" s="16"/>
      <c r="V33" s="66"/>
      <c r="W33" s="69"/>
      <c r="X33" s="70" t="s">
        <v>133</v>
      </c>
      <c r="Y33" s="19" t="s">
        <v>111</v>
      </c>
      <c r="Z33" s="19" t="s">
        <v>153</v>
      </c>
      <c r="AA33" s="19" t="s">
        <v>111</v>
      </c>
      <c r="AB33" s="16"/>
      <c r="AC33" s="16"/>
      <c r="AD33" s="16"/>
      <c r="AE33" s="16"/>
    </row>
    <row r="34" spans="1:31" ht="31.5" customHeight="1" thickBot="1" x14ac:dyDescent="0.3">
      <c r="A34" s="104"/>
      <c r="B34" s="93" t="s">
        <v>38</v>
      </c>
      <c r="C34" s="94"/>
      <c r="D34" s="48"/>
      <c r="E34" s="49"/>
      <c r="F34" s="49"/>
      <c r="G34" s="49"/>
      <c r="H34" s="49"/>
      <c r="I34" s="49"/>
      <c r="J34" s="49"/>
      <c r="K34" s="49"/>
      <c r="L34" s="49"/>
      <c r="M34" s="49"/>
      <c r="N34" s="49"/>
      <c r="O34" s="56"/>
      <c r="P34" s="48"/>
      <c r="Q34" s="49"/>
      <c r="R34" s="55" t="s">
        <v>154</v>
      </c>
      <c r="S34" s="55" t="s">
        <v>119</v>
      </c>
      <c r="T34" s="55" t="s">
        <v>154</v>
      </c>
      <c r="U34" s="55" t="s">
        <v>111</v>
      </c>
      <c r="V34" s="55" t="s">
        <v>155</v>
      </c>
      <c r="W34" s="63" t="s">
        <v>83</v>
      </c>
      <c r="X34" s="55" t="s">
        <v>156</v>
      </c>
      <c r="Y34" s="55" t="s">
        <v>157</v>
      </c>
      <c r="Z34" s="55" t="s">
        <v>158</v>
      </c>
      <c r="AA34" s="55" t="s">
        <v>159</v>
      </c>
      <c r="AB34" s="49"/>
      <c r="AC34" s="49"/>
      <c r="AD34" s="55" t="s">
        <v>83</v>
      </c>
      <c r="AE34" s="55" t="s">
        <v>83</v>
      </c>
    </row>
    <row r="35" spans="1:31" ht="31.5" customHeight="1" thickBot="1" x14ac:dyDescent="0.3">
      <c r="A35" s="99" t="s">
        <v>57</v>
      </c>
      <c r="B35" s="100"/>
      <c r="C35" s="101"/>
      <c r="D35" s="10"/>
      <c r="E35" s="11"/>
      <c r="F35" s="34" t="s">
        <v>131</v>
      </c>
      <c r="G35" s="34" t="s">
        <v>67</v>
      </c>
      <c r="H35" s="34" t="s">
        <v>160</v>
      </c>
      <c r="I35" s="34" t="s">
        <v>66</v>
      </c>
      <c r="J35" s="34" t="s">
        <v>161</v>
      </c>
      <c r="K35" s="35"/>
      <c r="L35" s="35"/>
      <c r="M35" s="35"/>
      <c r="N35" s="35"/>
      <c r="O35" s="44"/>
      <c r="P35" s="43"/>
      <c r="Q35" s="35"/>
      <c r="R35" s="35"/>
      <c r="S35" s="35"/>
      <c r="T35" s="35"/>
      <c r="U35" s="35"/>
      <c r="V35" s="35"/>
      <c r="W35" s="44"/>
      <c r="X35" s="35"/>
      <c r="Y35" s="35"/>
      <c r="Z35" s="71" t="s">
        <v>162</v>
      </c>
      <c r="AA35" s="72" t="s">
        <v>70</v>
      </c>
      <c r="AB35" s="35"/>
      <c r="AC35" s="35"/>
      <c r="AD35" s="35"/>
      <c r="AE35" s="35"/>
    </row>
    <row r="36" spans="1:31" ht="69" customHeight="1" thickBot="1" x14ac:dyDescent="0.3">
      <c r="A36" s="95" t="s">
        <v>58</v>
      </c>
      <c r="B36" s="96"/>
      <c r="C36" s="96"/>
      <c r="D36" s="96"/>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D36" s="96"/>
      <c r="AE36" s="96"/>
    </row>
    <row r="37" spans="1:31" ht="15.75" x14ac:dyDescent="0.25">
      <c r="D37" s="6"/>
      <c r="E37" s="4"/>
      <c r="F37" s="7"/>
      <c r="G37" s="3"/>
      <c r="H37" s="7"/>
      <c r="I37" s="5"/>
      <c r="J37" s="5"/>
      <c r="K37" s="5"/>
    </row>
    <row r="38" spans="1:31" ht="15.75" x14ac:dyDescent="0.25">
      <c r="D38" s="6"/>
      <c r="E38" s="4"/>
      <c r="F38" s="7"/>
      <c r="G38" s="3"/>
      <c r="H38" s="7"/>
      <c r="I38" s="5"/>
      <c r="J38" s="5"/>
      <c r="K38" s="5"/>
    </row>
    <row r="39" spans="1:31" ht="15.75" x14ac:dyDescent="0.25">
      <c r="D39" s="6"/>
      <c r="E39" s="4"/>
      <c r="F39" s="7"/>
      <c r="G39" s="3"/>
      <c r="H39" s="7"/>
      <c r="I39" s="5"/>
      <c r="J39" s="5"/>
      <c r="K39" s="5"/>
    </row>
    <row r="40" spans="1:31" ht="15.75" x14ac:dyDescent="0.25">
      <c r="D40" s="6"/>
      <c r="E40" s="4"/>
      <c r="F40" s="7"/>
      <c r="G40" s="3"/>
      <c r="H40" s="6"/>
      <c r="I40" s="5"/>
      <c r="J40" s="5"/>
      <c r="K40" s="5"/>
    </row>
    <row r="41" spans="1:31" ht="15.75" x14ac:dyDescent="0.25">
      <c r="D41" s="6"/>
      <c r="E41" s="4"/>
      <c r="F41" s="7"/>
      <c r="G41" s="3"/>
      <c r="H41" s="6"/>
      <c r="I41" s="5"/>
      <c r="J41" s="5"/>
      <c r="K41" s="5"/>
    </row>
    <row r="42" spans="1:31" ht="15.75" x14ac:dyDescent="0.25">
      <c r="D42" s="6"/>
      <c r="E42" s="4"/>
      <c r="F42" s="7"/>
      <c r="G42" s="3"/>
      <c r="H42" s="6"/>
      <c r="I42" s="5"/>
      <c r="J42" s="5"/>
      <c r="K42" s="5"/>
    </row>
    <row r="43" spans="1:31" ht="15.75" x14ac:dyDescent="0.25">
      <c r="D43" s="6"/>
      <c r="E43" s="4"/>
      <c r="F43" s="7"/>
      <c r="G43" s="3"/>
      <c r="H43" s="6"/>
      <c r="I43" s="5"/>
      <c r="J43" s="5"/>
      <c r="K43" s="5"/>
    </row>
    <row r="44" spans="1:31" ht="15.75" x14ac:dyDescent="0.25">
      <c r="D44" s="6"/>
      <c r="E44" s="4"/>
      <c r="F44" s="7"/>
      <c r="G44" s="3"/>
      <c r="H44" s="6"/>
      <c r="I44" s="5"/>
      <c r="J44" s="5"/>
      <c r="K44" s="5"/>
    </row>
    <row r="45" spans="1:31" ht="15.75" x14ac:dyDescent="0.25">
      <c r="D45" s="6"/>
      <c r="E45" s="4"/>
      <c r="F45" s="7"/>
      <c r="G45" s="3"/>
      <c r="H45" s="6"/>
      <c r="I45" s="5"/>
      <c r="J45" s="5"/>
      <c r="K45" s="5"/>
    </row>
    <row r="46" spans="1:31" x14ac:dyDescent="0.25">
      <c r="D46" s="5"/>
      <c r="E46" s="5"/>
      <c r="F46" s="5"/>
      <c r="G46" s="5"/>
      <c r="H46" s="5"/>
      <c r="I46" s="5"/>
      <c r="J46" s="5"/>
      <c r="K46" s="5"/>
    </row>
  </sheetData>
  <mergeCells count="62">
    <mergeCell ref="X7:AE7"/>
    <mergeCell ref="B20:C20"/>
    <mergeCell ref="A1:C7"/>
    <mergeCell ref="D2:O2"/>
    <mergeCell ref="D3:O3"/>
    <mergeCell ref="D4:O4"/>
    <mergeCell ref="D7:O7"/>
    <mergeCell ref="B10:C10"/>
    <mergeCell ref="R5:S5"/>
    <mergeCell ref="D5:E5"/>
    <mergeCell ref="F5:G5"/>
    <mergeCell ref="H5:I5"/>
    <mergeCell ref="J5:K5"/>
    <mergeCell ref="P2:W2"/>
    <mergeCell ref="R4:W4"/>
    <mergeCell ref="B11:B14"/>
    <mergeCell ref="X2:AE2"/>
    <mergeCell ref="D1:AE1"/>
    <mergeCell ref="X4:Y4"/>
    <mergeCell ref="X5:Y5"/>
    <mergeCell ref="Z5:AA5"/>
    <mergeCell ref="AB5:AC5"/>
    <mergeCell ref="AD5:AE5"/>
    <mergeCell ref="P5:Q5"/>
    <mergeCell ref="P4:Q4"/>
    <mergeCell ref="P3:W3"/>
    <mergeCell ref="V5:W5"/>
    <mergeCell ref="T5:U5"/>
    <mergeCell ref="Z4:AE4"/>
    <mergeCell ref="X3:AE3"/>
    <mergeCell ref="L5:M5"/>
    <mergeCell ref="N5:O5"/>
    <mergeCell ref="P7:W7"/>
    <mergeCell ref="D18:O19"/>
    <mergeCell ref="A23:C23"/>
    <mergeCell ref="B21:C21"/>
    <mergeCell ref="A21:A22"/>
    <mergeCell ref="B18:C18"/>
    <mergeCell ref="B8:C8"/>
    <mergeCell ref="B9:C9"/>
    <mergeCell ref="A16:A17"/>
    <mergeCell ref="B16:C16"/>
    <mergeCell ref="B17:C17"/>
    <mergeCell ref="B22:C22"/>
    <mergeCell ref="A15:C15"/>
    <mergeCell ref="B19:C19"/>
    <mergeCell ref="A8:A14"/>
    <mergeCell ref="A18:A20"/>
    <mergeCell ref="B33:C33"/>
    <mergeCell ref="B34:C34"/>
    <mergeCell ref="A36:AE36"/>
    <mergeCell ref="B24:C24"/>
    <mergeCell ref="B25:C25"/>
    <mergeCell ref="B27:C27"/>
    <mergeCell ref="B28:C28"/>
    <mergeCell ref="B29:C29"/>
    <mergeCell ref="A35:C35"/>
    <mergeCell ref="A30:A34"/>
    <mergeCell ref="C30:C32"/>
    <mergeCell ref="A24:A26"/>
    <mergeCell ref="A27:A29"/>
    <mergeCell ref="B26:C26"/>
  </mergeCells>
  <printOptions horizontalCentered="1"/>
  <pageMargins left="0.25" right="0.25" top="0.75" bottom="0.75" header="0.3" footer="0.3"/>
  <pageSetup paperSize="17" scale="4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64"/>
  <sheetViews>
    <sheetView tabSelected="1" topLeftCell="A28" zoomScale="60" zoomScaleNormal="60" zoomScaleSheetLayoutView="70" workbookViewId="0">
      <selection activeCell="AD41" sqref="AD41"/>
    </sheetView>
  </sheetViews>
  <sheetFormatPr defaultRowHeight="15" x14ac:dyDescent="0.25"/>
  <cols>
    <col min="1" max="1" width="26.140625" style="1" bestFit="1" customWidth="1"/>
    <col min="2" max="2" width="38.85546875" style="1" bestFit="1" customWidth="1"/>
    <col min="3" max="3" width="73.7109375" style="1" bestFit="1" customWidth="1"/>
    <col min="4" max="31" width="13.7109375" style="1" customWidth="1"/>
    <col min="32" max="16384" width="9.140625" style="1"/>
  </cols>
  <sheetData>
    <row r="1" spans="1:31" ht="21" thickBot="1" x14ac:dyDescent="0.3">
      <c r="A1" s="142" t="s">
        <v>51</v>
      </c>
      <c r="B1" s="143"/>
      <c r="C1" s="144"/>
      <c r="D1" s="134" t="s">
        <v>47</v>
      </c>
      <c r="E1" s="135"/>
      <c r="F1" s="135"/>
      <c r="G1" s="135"/>
      <c r="H1" s="135"/>
      <c r="I1" s="135"/>
      <c r="J1" s="135"/>
      <c r="K1" s="135"/>
      <c r="L1" s="135"/>
      <c r="M1" s="135"/>
      <c r="N1" s="135"/>
      <c r="O1" s="135"/>
      <c r="P1" s="135"/>
      <c r="Q1" s="135"/>
      <c r="R1" s="135"/>
      <c r="S1" s="135"/>
      <c r="T1" s="135"/>
      <c r="U1" s="135"/>
      <c r="V1" s="135"/>
      <c r="W1" s="135"/>
      <c r="X1" s="135"/>
      <c r="Y1" s="135"/>
      <c r="Z1" s="135"/>
      <c r="AA1" s="135"/>
      <c r="AB1" s="135"/>
      <c r="AC1" s="135"/>
      <c r="AD1" s="135"/>
      <c r="AE1" s="135"/>
    </row>
    <row r="2" spans="1:31" ht="18" x14ac:dyDescent="0.25">
      <c r="A2" s="145"/>
      <c r="B2" s="146"/>
      <c r="C2" s="147"/>
      <c r="D2" s="151" t="s">
        <v>48</v>
      </c>
      <c r="E2" s="133"/>
      <c r="F2" s="133"/>
      <c r="G2" s="133"/>
      <c r="H2" s="133"/>
      <c r="I2" s="133"/>
      <c r="J2" s="133"/>
      <c r="K2" s="133"/>
      <c r="L2" s="133"/>
      <c r="M2" s="133"/>
      <c r="N2" s="133"/>
      <c r="O2" s="152"/>
      <c r="P2" s="151" t="s">
        <v>8</v>
      </c>
      <c r="Q2" s="133"/>
      <c r="R2" s="133"/>
      <c r="S2" s="133"/>
      <c r="T2" s="133"/>
      <c r="U2" s="133"/>
      <c r="V2" s="133"/>
      <c r="W2" s="152"/>
      <c r="X2" s="133"/>
      <c r="Y2" s="133"/>
      <c r="Z2" s="133"/>
      <c r="AA2" s="133"/>
      <c r="AB2" s="133"/>
      <c r="AC2" s="133"/>
      <c r="AD2" s="133"/>
      <c r="AE2" s="133"/>
    </row>
    <row r="3" spans="1:31" ht="18" x14ac:dyDescent="0.25">
      <c r="A3" s="145"/>
      <c r="B3" s="146"/>
      <c r="C3" s="147"/>
      <c r="D3" s="137" t="s">
        <v>0</v>
      </c>
      <c r="E3" s="136"/>
      <c r="F3" s="136"/>
      <c r="G3" s="136"/>
      <c r="H3" s="136"/>
      <c r="I3" s="136"/>
      <c r="J3" s="136"/>
      <c r="K3" s="136"/>
      <c r="L3" s="136"/>
      <c r="M3" s="136"/>
      <c r="N3" s="136"/>
      <c r="O3" s="138"/>
      <c r="P3" s="137" t="s">
        <v>49</v>
      </c>
      <c r="Q3" s="136"/>
      <c r="R3" s="136"/>
      <c r="S3" s="136"/>
      <c r="T3" s="136"/>
      <c r="U3" s="136"/>
      <c r="V3" s="136"/>
      <c r="W3" s="138"/>
      <c r="X3" s="140"/>
      <c r="Y3" s="140"/>
      <c r="Z3" s="140"/>
      <c r="AA3" s="140"/>
      <c r="AB3" s="140"/>
      <c r="AC3" s="140"/>
      <c r="AD3" s="140"/>
      <c r="AE3" s="141"/>
    </row>
    <row r="4" spans="1:31" ht="18" x14ac:dyDescent="0.25">
      <c r="A4" s="145"/>
      <c r="B4" s="146"/>
      <c r="C4" s="147"/>
      <c r="D4" s="137" t="s">
        <v>1</v>
      </c>
      <c r="E4" s="136"/>
      <c r="F4" s="136"/>
      <c r="G4" s="136"/>
      <c r="H4" s="136"/>
      <c r="I4" s="136"/>
      <c r="J4" s="136"/>
      <c r="K4" s="136"/>
      <c r="L4" s="136"/>
      <c r="M4" s="136"/>
      <c r="N4" s="136"/>
      <c r="O4" s="138"/>
      <c r="P4" s="137" t="s">
        <v>9</v>
      </c>
      <c r="Q4" s="136"/>
      <c r="R4" s="136" t="s">
        <v>1</v>
      </c>
      <c r="S4" s="136"/>
      <c r="T4" s="136"/>
      <c r="U4" s="136"/>
      <c r="V4" s="136"/>
      <c r="W4" s="138"/>
      <c r="X4" s="136"/>
      <c r="Y4" s="136"/>
      <c r="Z4" s="139" t="s">
        <v>1</v>
      </c>
      <c r="AA4" s="140"/>
      <c r="AB4" s="140"/>
      <c r="AC4" s="140"/>
      <c r="AD4" s="140"/>
      <c r="AE4" s="141"/>
    </row>
    <row r="5" spans="1:31" x14ac:dyDescent="0.25">
      <c r="A5" s="145"/>
      <c r="B5" s="146"/>
      <c r="C5" s="147"/>
      <c r="D5" s="125" t="s">
        <v>2</v>
      </c>
      <c r="E5" s="122"/>
      <c r="F5" s="122" t="s">
        <v>3</v>
      </c>
      <c r="G5" s="122"/>
      <c r="H5" s="122" t="s">
        <v>4</v>
      </c>
      <c r="I5" s="122"/>
      <c r="J5" s="122" t="s">
        <v>5</v>
      </c>
      <c r="K5" s="122"/>
      <c r="L5" s="122" t="s">
        <v>6</v>
      </c>
      <c r="M5" s="122"/>
      <c r="N5" s="123" t="s">
        <v>7</v>
      </c>
      <c r="O5" s="124"/>
      <c r="P5" s="125" t="s">
        <v>10</v>
      </c>
      <c r="Q5" s="122"/>
      <c r="R5" s="155" t="s">
        <v>11</v>
      </c>
      <c r="S5" s="156"/>
      <c r="T5" s="122" t="s">
        <v>12</v>
      </c>
      <c r="U5" s="122"/>
      <c r="V5" s="122" t="s">
        <v>13</v>
      </c>
      <c r="W5" s="126"/>
      <c r="X5" s="122" t="s">
        <v>14</v>
      </c>
      <c r="Y5" s="122"/>
      <c r="Z5" s="122" t="s">
        <v>15</v>
      </c>
      <c r="AA5" s="122"/>
      <c r="AB5" s="122" t="s">
        <v>16</v>
      </c>
      <c r="AC5" s="122"/>
      <c r="AD5" s="122" t="s">
        <v>50</v>
      </c>
      <c r="AE5" s="122"/>
    </row>
    <row r="6" spans="1:31" x14ac:dyDescent="0.25">
      <c r="A6" s="145"/>
      <c r="B6" s="146"/>
      <c r="C6" s="147"/>
      <c r="D6" s="74" t="s">
        <v>40</v>
      </c>
      <c r="E6" s="73" t="s">
        <v>46</v>
      </c>
      <c r="F6" s="73" t="s">
        <v>40</v>
      </c>
      <c r="G6" s="73" t="s">
        <v>46</v>
      </c>
      <c r="H6" s="73" t="s">
        <v>40</v>
      </c>
      <c r="I6" s="73" t="s">
        <v>46</v>
      </c>
      <c r="J6" s="73" t="s">
        <v>40</v>
      </c>
      <c r="K6" s="73" t="s">
        <v>46</v>
      </c>
      <c r="L6" s="73" t="s">
        <v>40</v>
      </c>
      <c r="M6" s="73" t="s">
        <v>46</v>
      </c>
      <c r="N6" s="73" t="s">
        <v>40</v>
      </c>
      <c r="O6" s="75" t="s">
        <v>46</v>
      </c>
      <c r="P6" s="74" t="s">
        <v>40</v>
      </c>
      <c r="Q6" s="73" t="s">
        <v>46</v>
      </c>
      <c r="R6" s="73" t="s">
        <v>40</v>
      </c>
      <c r="S6" s="73" t="s">
        <v>46</v>
      </c>
      <c r="T6" s="73" t="s">
        <v>40</v>
      </c>
      <c r="U6" s="73" t="s">
        <v>46</v>
      </c>
      <c r="V6" s="73" t="s">
        <v>40</v>
      </c>
      <c r="W6" s="75" t="s">
        <v>46</v>
      </c>
      <c r="X6" s="73" t="s">
        <v>40</v>
      </c>
      <c r="Y6" s="73" t="s">
        <v>46</v>
      </c>
      <c r="Z6" s="73" t="s">
        <v>40</v>
      </c>
      <c r="AA6" s="73" t="s">
        <v>46</v>
      </c>
      <c r="AB6" s="73" t="s">
        <v>40</v>
      </c>
      <c r="AC6" s="73" t="s">
        <v>46</v>
      </c>
      <c r="AD6" s="73" t="s">
        <v>40</v>
      </c>
      <c r="AE6" s="73" t="s">
        <v>46</v>
      </c>
    </row>
    <row r="7" spans="1:31" ht="15.75" thickBot="1" x14ac:dyDescent="0.3">
      <c r="A7" s="148"/>
      <c r="B7" s="149"/>
      <c r="C7" s="150"/>
      <c r="D7" s="125" t="s">
        <v>52</v>
      </c>
      <c r="E7" s="122"/>
      <c r="F7" s="122"/>
      <c r="G7" s="122"/>
      <c r="H7" s="122"/>
      <c r="I7" s="122"/>
      <c r="J7" s="122"/>
      <c r="K7" s="122"/>
      <c r="L7" s="122"/>
      <c r="M7" s="122"/>
      <c r="N7" s="122"/>
      <c r="O7" s="126"/>
      <c r="P7" s="125" t="s">
        <v>53</v>
      </c>
      <c r="Q7" s="122"/>
      <c r="R7" s="122"/>
      <c r="S7" s="122"/>
      <c r="T7" s="122"/>
      <c r="U7" s="122"/>
      <c r="V7" s="122"/>
      <c r="W7" s="126"/>
      <c r="X7" s="122"/>
      <c r="Y7" s="122"/>
      <c r="Z7" s="122"/>
      <c r="AA7" s="122"/>
      <c r="AB7" s="122"/>
      <c r="AC7" s="122"/>
      <c r="AD7" s="122"/>
      <c r="AE7" s="122"/>
    </row>
    <row r="8" spans="1:31" ht="31.5" customHeight="1" x14ac:dyDescent="0.25">
      <c r="A8" s="120" t="s">
        <v>17</v>
      </c>
      <c r="B8" s="111" t="s">
        <v>24</v>
      </c>
      <c r="C8" s="112"/>
      <c r="D8" s="15"/>
      <c r="E8" s="16"/>
      <c r="F8" s="16"/>
      <c r="G8" s="16"/>
      <c r="H8" s="16"/>
      <c r="I8" s="16"/>
      <c r="J8" s="16"/>
      <c r="K8" s="16"/>
      <c r="L8" s="16"/>
      <c r="M8" s="16"/>
      <c r="N8" s="16"/>
      <c r="O8" s="17"/>
      <c r="P8" s="15"/>
      <c r="Q8" s="16"/>
      <c r="R8" s="16"/>
      <c r="S8" s="16"/>
      <c r="T8" s="16"/>
      <c r="U8" s="16"/>
      <c r="V8" s="16"/>
      <c r="W8" s="17"/>
      <c r="X8" s="16"/>
      <c r="Y8" s="16"/>
      <c r="Z8" s="16"/>
      <c r="AA8" s="16"/>
      <c r="AB8" s="16"/>
      <c r="AC8" s="16"/>
      <c r="AD8" s="16"/>
      <c r="AE8" s="16"/>
    </row>
    <row r="9" spans="1:31" ht="31.5" customHeight="1" x14ac:dyDescent="0.25">
      <c r="A9" s="103"/>
      <c r="B9" s="113" t="s">
        <v>18</v>
      </c>
      <c r="C9" s="114"/>
      <c r="D9" s="18" t="s">
        <v>64</v>
      </c>
      <c r="E9" s="19" t="s">
        <v>65</v>
      </c>
      <c r="F9" s="16"/>
      <c r="G9" s="16"/>
      <c r="H9" s="16"/>
      <c r="I9" s="16"/>
      <c r="J9" s="16"/>
      <c r="K9" s="16"/>
      <c r="L9" s="16"/>
      <c r="M9" s="16"/>
      <c r="N9" s="16"/>
      <c r="O9" s="17"/>
      <c r="P9" s="15"/>
      <c r="Q9" s="16"/>
      <c r="R9" s="16"/>
      <c r="S9" s="16"/>
      <c r="T9" s="16"/>
      <c r="U9" s="16"/>
      <c r="V9" s="16"/>
      <c r="W9" s="17"/>
      <c r="X9" s="16"/>
      <c r="Y9" s="16"/>
      <c r="Z9" s="19" t="s">
        <v>66</v>
      </c>
      <c r="AA9" s="19" t="s">
        <v>67</v>
      </c>
      <c r="AB9" s="19" t="s">
        <v>68</v>
      </c>
      <c r="AC9" s="19" t="s">
        <v>66</v>
      </c>
      <c r="AD9" s="16"/>
      <c r="AE9" s="16"/>
    </row>
    <row r="10" spans="1:31" ht="31.5" customHeight="1" x14ac:dyDescent="0.3">
      <c r="A10" s="103"/>
      <c r="B10" s="153" t="s">
        <v>19</v>
      </c>
      <c r="C10" s="154"/>
      <c r="D10" s="15"/>
      <c r="E10" s="16"/>
      <c r="F10" s="16"/>
      <c r="G10" s="16"/>
      <c r="H10" s="16"/>
      <c r="I10" s="16"/>
      <c r="J10" s="16"/>
      <c r="K10" s="16"/>
      <c r="L10" s="16" t="s">
        <v>59</v>
      </c>
      <c r="M10" s="16" t="s">
        <v>59</v>
      </c>
      <c r="N10" s="16" t="s">
        <v>59</v>
      </c>
      <c r="O10" s="17"/>
      <c r="P10" s="20" t="s">
        <v>69</v>
      </c>
      <c r="Q10" s="21" t="s">
        <v>70</v>
      </c>
      <c r="R10" s="22" t="s">
        <v>71</v>
      </c>
      <c r="S10" s="22" t="s">
        <v>72</v>
      </c>
      <c r="T10" s="16"/>
      <c r="U10" s="16"/>
      <c r="V10" s="21" t="s">
        <v>73</v>
      </c>
      <c r="W10" s="23" t="s">
        <v>74</v>
      </c>
      <c r="X10" s="16"/>
      <c r="Y10" s="16"/>
      <c r="Z10" s="16"/>
      <c r="AA10" s="16"/>
      <c r="AB10" s="16"/>
      <c r="AC10" s="16"/>
      <c r="AD10" s="16"/>
      <c r="AE10" s="16"/>
    </row>
    <row r="11" spans="1:31" ht="31.5" customHeight="1" x14ac:dyDescent="0.25">
      <c r="A11" s="103"/>
      <c r="B11" s="157" t="s">
        <v>25</v>
      </c>
      <c r="C11" s="85" t="s">
        <v>20</v>
      </c>
      <c r="D11" s="24"/>
      <c r="E11" s="25"/>
      <c r="F11" s="25"/>
      <c r="G11" s="25"/>
      <c r="H11" s="16"/>
      <c r="I11" s="16"/>
      <c r="J11" s="16"/>
      <c r="K11" s="16"/>
      <c r="L11" s="16"/>
      <c r="M11" s="16"/>
      <c r="N11" s="16"/>
      <c r="O11" s="17"/>
      <c r="P11" s="15"/>
      <c r="Q11" s="16"/>
      <c r="R11" s="16"/>
      <c r="S11" s="16"/>
      <c r="T11" s="16"/>
      <c r="U11" s="16"/>
      <c r="V11" s="16"/>
      <c r="W11" s="17"/>
      <c r="X11" s="16"/>
      <c r="Y11" s="16"/>
      <c r="Z11" s="16"/>
      <c r="AA11" s="16"/>
      <c r="AB11" s="19" t="s">
        <v>75</v>
      </c>
      <c r="AC11" s="21" t="s">
        <v>76</v>
      </c>
      <c r="AD11" s="16"/>
      <c r="AE11" s="16"/>
    </row>
    <row r="12" spans="1:31" ht="31.5" customHeight="1" x14ac:dyDescent="0.25">
      <c r="A12" s="103"/>
      <c r="B12" s="158"/>
      <c r="C12" s="85" t="s">
        <v>21</v>
      </c>
      <c r="D12" s="24"/>
      <c r="E12" s="25"/>
      <c r="F12" s="25"/>
      <c r="G12" s="25"/>
      <c r="H12" s="16"/>
      <c r="I12" s="16"/>
      <c r="J12" s="16"/>
      <c r="K12" s="16"/>
      <c r="L12" s="16"/>
      <c r="M12" s="16"/>
      <c r="N12" s="16"/>
      <c r="O12" s="17"/>
      <c r="P12" s="15"/>
      <c r="Q12" s="16"/>
      <c r="R12" s="16"/>
      <c r="S12" s="16"/>
      <c r="T12" s="16"/>
      <c r="U12" s="16"/>
      <c r="V12" s="16"/>
      <c r="W12" s="17"/>
      <c r="X12" s="16"/>
      <c r="Y12" s="16"/>
      <c r="Z12" s="16"/>
      <c r="AA12" s="16"/>
      <c r="AB12" s="21" t="s">
        <v>77</v>
      </c>
      <c r="AC12" s="26" t="s">
        <v>78</v>
      </c>
      <c r="AD12" s="16"/>
      <c r="AE12" s="16"/>
    </row>
    <row r="13" spans="1:31" ht="31.5" customHeight="1" thickBot="1" x14ac:dyDescent="0.3">
      <c r="A13" s="103"/>
      <c r="B13" s="158"/>
      <c r="C13" s="85" t="s">
        <v>22</v>
      </c>
      <c r="D13" s="24"/>
      <c r="E13" s="25"/>
      <c r="F13" s="25"/>
      <c r="G13" s="25"/>
      <c r="H13" s="16"/>
      <c r="I13" s="16"/>
      <c r="J13" s="16"/>
      <c r="K13" s="16"/>
      <c r="L13" s="16"/>
      <c r="M13" s="16"/>
      <c r="N13" s="16"/>
      <c r="O13" s="17"/>
      <c r="P13" s="15"/>
      <c r="Q13" s="16"/>
      <c r="R13" s="16"/>
      <c r="S13" s="16"/>
      <c r="T13" s="16"/>
      <c r="U13" s="16"/>
      <c r="V13" s="16"/>
      <c r="W13" s="17"/>
      <c r="X13" s="16"/>
      <c r="Y13" s="16"/>
      <c r="Z13" s="16"/>
      <c r="AA13" s="16"/>
      <c r="AB13" s="16"/>
      <c r="AC13" s="16"/>
      <c r="AD13" s="21" t="s">
        <v>79</v>
      </c>
      <c r="AE13" s="19" t="s">
        <v>67</v>
      </c>
    </row>
    <row r="14" spans="1:31" ht="31.5" customHeight="1" thickBot="1" x14ac:dyDescent="0.3">
      <c r="A14" s="121"/>
      <c r="B14" s="159"/>
      <c r="C14" s="86" t="s">
        <v>23</v>
      </c>
      <c r="D14" s="27"/>
      <c r="E14" s="28"/>
      <c r="F14" s="28"/>
      <c r="G14" s="28"/>
      <c r="H14" s="28"/>
      <c r="I14" s="28"/>
      <c r="J14" s="28"/>
      <c r="K14" s="28"/>
      <c r="L14" s="29" t="s">
        <v>80</v>
      </c>
      <c r="M14" s="30" t="s">
        <v>81</v>
      </c>
      <c r="N14" s="29" t="s">
        <v>82</v>
      </c>
      <c r="O14" s="31" t="s">
        <v>83</v>
      </c>
      <c r="P14" s="27"/>
      <c r="Q14" s="28"/>
      <c r="R14" s="28"/>
      <c r="S14" s="28"/>
      <c r="T14" s="28"/>
      <c r="U14" s="28"/>
      <c r="V14" s="28"/>
      <c r="W14" s="32"/>
      <c r="X14" s="28"/>
      <c r="Y14" s="28"/>
      <c r="Z14" s="28"/>
      <c r="AA14" s="28"/>
      <c r="AB14" s="28"/>
      <c r="AC14" s="28"/>
      <c r="AD14" s="28"/>
      <c r="AE14" s="28"/>
    </row>
    <row r="15" spans="1:31" ht="31.5" customHeight="1" thickBot="1" x14ac:dyDescent="0.3">
      <c r="A15" s="99" t="s">
        <v>54</v>
      </c>
      <c r="B15" s="100"/>
      <c r="C15" s="101"/>
      <c r="D15" s="12"/>
      <c r="E15" s="13"/>
      <c r="F15" s="33" t="s">
        <v>84</v>
      </c>
      <c r="G15" s="33" t="s">
        <v>85</v>
      </c>
      <c r="H15" s="34" t="s">
        <v>86</v>
      </c>
      <c r="I15" s="34" t="s">
        <v>83</v>
      </c>
      <c r="J15" s="13"/>
      <c r="K15" s="13"/>
      <c r="L15" s="13"/>
      <c r="M15" s="13"/>
      <c r="N15" s="13"/>
      <c r="O15" s="14"/>
      <c r="P15" s="12"/>
      <c r="Q15" s="35"/>
      <c r="R15" s="34" t="s">
        <v>87</v>
      </c>
      <c r="S15" s="34" t="s">
        <v>67</v>
      </c>
      <c r="T15" s="34" t="s">
        <v>88</v>
      </c>
      <c r="U15" s="34" t="s">
        <v>89</v>
      </c>
      <c r="V15" s="13"/>
      <c r="W15" s="36"/>
      <c r="X15" s="37" t="s">
        <v>90</v>
      </c>
      <c r="Y15" s="37" t="s">
        <v>91</v>
      </c>
      <c r="Z15" s="37" t="s">
        <v>92</v>
      </c>
      <c r="AA15" s="37" t="s">
        <v>93</v>
      </c>
      <c r="AB15" s="38"/>
      <c r="AC15" s="38"/>
      <c r="AD15" s="39" t="s">
        <v>94</v>
      </c>
      <c r="AE15" s="37" t="s">
        <v>95</v>
      </c>
    </row>
    <row r="16" spans="1:31" ht="31.5" customHeight="1" thickBot="1" x14ac:dyDescent="0.3">
      <c r="A16" s="115" t="s">
        <v>55</v>
      </c>
      <c r="B16" s="115" t="s">
        <v>60</v>
      </c>
      <c r="C16" s="117"/>
      <c r="D16" s="40" t="s">
        <v>59</v>
      </c>
      <c r="E16" s="41" t="s">
        <v>59</v>
      </c>
      <c r="F16" s="34" t="s">
        <v>96</v>
      </c>
      <c r="G16" s="34" t="s">
        <v>97</v>
      </c>
      <c r="H16" s="34" t="s">
        <v>98</v>
      </c>
      <c r="I16" s="34" t="s">
        <v>99</v>
      </c>
      <c r="J16" s="41"/>
      <c r="K16" s="41" t="s">
        <v>59</v>
      </c>
      <c r="L16" s="41" t="s">
        <v>59</v>
      </c>
      <c r="M16" s="41" t="s">
        <v>59</v>
      </c>
      <c r="N16" s="41" t="s">
        <v>59</v>
      </c>
      <c r="O16" s="42" t="s">
        <v>59</v>
      </c>
      <c r="P16" s="43"/>
      <c r="Q16" s="35"/>
      <c r="R16" s="41" t="s">
        <v>59</v>
      </c>
      <c r="S16" s="41" t="s">
        <v>59</v>
      </c>
      <c r="T16" s="41" t="s">
        <v>59</v>
      </c>
      <c r="U16" s="41" t="s">
        <v>59</v>
      </c>
      <c r="V16" s="41" t="s">
        <v>59</v>
      </c>
      <c r="W16" s="42" t="s">
        <v>59</v>
      </c>
      <c r="X16" s="41" t="s">
        <v>59</v>
      </c>
      <c r="Y16" s="41" t="s">
        <v>59</v>
      </c>
      <c r="Z16" s="41" t="s">
        <v>59</v>
      </c>
      <c r="AA16" s="41" t="s">
        <v>59</v>
      </c>
      <c r="AB16" s="35"/>
      <c r="AC16" s="35"/>
      <c r="AD16" s="35"/>
      <c r="AE16" s="35"/>
    </row>
    <row r="17" spans="1:31" ht="31.5" customHeight="1" thickBot="1" x14ac:dyDescent="0.3">
      <c r="A17" s="116"/>
      <c r="B17" s="118" t="s">
        <v>61</v>
      </c>
      <c r="C17" s="119"/>
      <c r="D17" s="43" t="s">
        <v>59</v>
      </c>
      <c r="E17" s="35" t="s">
        <v>59</v>
      </c>
      <c r="F17" s="35" t="s">
        <v>59</v>
      </c>
      <c r="G17" s="35" t="s">
        <v>59</v>
      </c>
      <c r="H17" s="35" t="s">
        <v>59</v>
      </c>
      <c r="I17" s="35"/>
      <c r="J17" s="35" t="s">
        <v>59</v>
      </c>
      <c r="K17" s="35" t="s">
        <v>59</v>
      </c>
      <c r="L17" s="35" t="s">
        <v>59</v>
      </c>
      <c r="M17" s="35" t="s">
        <v>59</v>
      </c>
      <c r="N17" s="35" t="s">
        <v>59</v>
      </c>
      <c r="O17" s="44" t="s">
        <v>59</v>
      </c>
      <c r="P17" s="43"/>
      <c r="Q17" s="35"/>
      <c r="R17" s="64" t="s">
        <v>100</v>
      </c>
      <c r="S17" s="64" t="s">
        <v>101</v>
      </c>
      <c r="T17" s="64" t="s">
        <v>102</v>
      </c>
      <c r="U17" s="64" t="s">
        <v>83</v>
      </c>
      <c r="V17" s="64" t="s">
        <v>101</v>
      </c>
      <c r="W17" s="84" t="s">
        <v>67</v>
      </c>
      <c r="X17" s="64" t="s">
        <v>103</v>
      </c>
      <c r="Y17" s="64" t="s">
        <v>104</v>
      </c>
      <c r="Z17" s="64" t="s">
        <v>105</v>
      </c>
      <c r="AA17" s="84" t="s">
        <v>106</v>
      </c>
      <c r="AB17" s="45"/>
      <c r="AC17" s="45"/>
      <c r="AD17" s="30" t="s">
        <v>83</v>
      </c>
      <c r="AE17" s="45"/>
    </row>
    <row r="18" spans="1:31" ht="31.5" customHeight="1" x14ac:dyDescent="0.25">
      <c r="A18" s="102" t="s">
        <v>45</v>
      </c>
      <c r="B18" s="97" t="s">
        <v>26</v>
      </c>
      <c r="C18" s="98"/>
      <c r="D18" s="127"/>
      <c r="E18" s="128"/>
      <c r="F18" s="128"/>
      <c r="G18" s="128"/>
      <c r="H18" s="128"/>
      <c r="I18" s="128"/>
      <c r="J18" s="128"/>
      <c r="K18" s="128"/>
      <c r="L18" s="128"/>
      <c r="M18" s="128"/>
      <c r="N18" s="128"/>
      <c r="O18" s="129"/>
      <c r="P18" s="46"/>
      <c r="Q18" s="47"/>
      <c r="R18" s="81" t="s">
        <v>173</v>
      </c>
      <c r="S18" s="57" t="s">
        <v>167</v>
      </c>
      <c r="T18" s="57" t="s">
        <v>168</v>
      </c>
      <c r="U18" s="57" t="s">
        <v>169</v>
      </c>
      <c r="V18" s="57" t="s">
        <v>67</v>
      </c>
      <c r="W18" s="82" t="s">
        <v>67</v>
      </c>
      <c r="X18" s="83" t="s">
        <v>180</v>
      </c>
      <c r="Y18" s="57" t="s">
        <v>178</v>
      </c>
      <c r="Z18" s="57" t="s">
        <v>146</v>
      </c>
      <c r="AA18" s="57" t="s">
        <v>179</v>
      </c>
      <c r="AB18" s="47"/>
      <c r="AC18" s="47"/>
      <c r="AD18" s="47"/>
      <c r="AE18" s="47"/>
    </row>
    <row r="19" spans="1:31" ht="31.5" customHeight="1" thickBot="1" x14ac:dyDescent="0.3">
      <c r="A19" s="108"/>
      <c r="B19" s="91" t="s">
        <v>27</v>
      </c>
      <c r="C19" s="92"/>
      <c r="D19" s="130"/>
      <c r="E19" s="131"/>
      <c r="F19" s="131"/>
      <c r="G19" s="131"/>
      <c r="H19" s="131"/>
      <c r="I19" s="131"/>
      <c r="J19" s="131"/>
      <c r="K19" s="131"/>
      <c r="L19" s="131"/>
      <c r="M19" s="131"/>
      <c r="N19" s="131"/>
      <c r="O19" s="132"/>
      <c r="P19" s="60"/>
      <c r="Q19" s="58"/>
      <c r="R19" s="55" t="s">
        <v>172</v>
      </c>
      <c r="S19" s="55" t="s">
        <v>170</v>
      </c>
      <c r="T19" s="55" t="s">
        <v>171</v>
      </c>
      <c r="U19" s="55" t="s">
        <v>170</v>
      </c>
      <c r="V19" s="55" t="s">
        <v>83</v>
      </c>
      <c r="W19" s="63" t="s">
        <v>67</v>
      </c>
      <c r="X19" s="20" t="s">
        <v>174</v>
      </c>
      <c r="Y19" s="20" t="s">
        <v>175</v>
      </c>
      <c r="Z19" s="20" t="s">
        <v>176</v>
      </c>
      <c r="AA19" s="20" t="s">
        <v>177</v>
      </c>
      <c r="AB19" s="58"/>
      <c r="AC19" s="58"/>
      <c r="AD19" s="58"/>
      <c r="AE19" s="58"/>
    </row>
    <row r="20" spans="1:31" ht="31.5" customHeight="1" thickBot="1" x14ac:dyDescent="0.3">
      <c r="A20" s="104"/>
      <c r="B20" s="109" t="s">
        <v>164</v>
      </c>
      <c r="C20" s="110"/>
      <c r="D20" s="76"/>
      <c r="E20" s="77"/>
      <c r="F20" s="79" t="s">
        <v>165</v>
      </c>
      <c r="G20" s="55" t="s">
        <v>161</v>
      </c>
      <c r="H20" s="55" t="s">
        <v>166</v>
      </c>
      <c r="I20" s="55" t="s">
        <v>125</v>
      </c>
      <c r="J20" s="77"/>
      <c r="K20" s="77"/>
      <c r="L20" s="77"/>
      <c r="M20" s="77"/>
      <c r="N20" s="77"/>
      <c r="O20" s="78"/>
      <c r="P20" s="48"/>
      <c r="Q20" s="49"/>
      <c r="R20" s="58"/>
      <c r="S20" s="58"/>
      <c r="T20" s="58"/>
      <c r="U20" s="58"/>
      <c r="V20" s="58"/>
      <c r="W20" s="59"/>
      <c r="X20" s="80"/>
      <c r="Y20" s="80"/>
      <c r="Z20" s="80"/>
      <c r="AA20" s="80"/>
      <c r="AB20" s="49"/>
      <c r="AC20" s="49"/>
      <c r="AD20" s="49"/>
      <c r="AE20" s="49"/>
    </row>
    <row r="21" spans="1:31" ht="31.5" customHeight="1" thickBot="1" x14ac:dyDescent="0.3">
      <c r="A21" s="102" t="s">
        <v>44</v>
      </c>
      <c r="B21" s="97" t="s">
        <v>28</v>
      </c>
      <c r="C21" s="98"/>
      <c r="D21" s="50" t="s">
        <v>88</v>
      </c>
      <c r="E21" s="51" t="s">
        <v>67</v>
      </c>
      <c r="F21" s="51" t="s">
        <v>107</v>
      </c>
      <c r="G21" s="51" t="s">
        <v>67</v>
      </c>
      <c r="H21" s="51" t="s">
        <v>108</v>
      </c>
      <c r="I21" s="51" t="s">
        <v>67</v>
      </c>
      <c r="J21" s="52" t="s">
        <v>59</v>
      </c>
      <c r="K21" s="52" t="s">
        <v>59</v>
      </c>
      <c r="L21" s="52" t="s">
        <v>59</v>
      </c>
      <c r="M21" s="52" t="s">
        <v>59</v>
      </c>
      <c r="N21" s="52" t="s">
        <v>59</v>
      </c>
      <c r="O21" s="53" t="s">
        <v>59</v>
      </c>
      <c r="P21" s="46"/>
      <c r="Q21" s="47"/>
      <c r="R21" s="51" t="s">
        <v>109</v>
      </c>
      <c r="S21" s="51" t="s">
        <v>67</v>
      </c>
      <c r="T21" s="51" t="s">
        <v>67</v>
      </c>
      <c r="U21" s="51" t="s">
        <v>67</v>
      </c>
      <c r="V21" s="47"/>
      <c r="W21" s="54"/>
      <c r="X21" s="51" t="s">
        <v>110</v>
      </c>
      <c r="Y21" s="51" t="s">
        <v>67</v>
      </c>
      <c r="Z21" s="51" t="s">
        <v>163</v>
      </c>
      <c r="AA21" s="51" t="s">
        <v>67</v>
      </c>
      <c r="AB21" s="47"/>
      <c r="AC21" s="47"/>
      <c r="AD21" s="47"/>
      <c r="AE21" s="47"/>
    </row>
    <row r="22" spans="1:31" ht="31.5" customHeight="1" thickBot="1" x14ac:dyDescent="0.3">
      <c r="A22" s="104"/>
      <c r="B22" s="93" t="s">
        <v>29</v>
      </c>
      <c r="C22" s="94"/>
      <c r="D22" s="48"/>
      <c r="E22" s="49"/>
      <c r="F22" s="55" t="s">
        <v>111</v>
      </c>
      <c r="G22" s="55" t="s">
        <v>67</v>
      </c>
      <c r="H22" s="55" t="s">
        <v>99</v>
      </c>
      <c r="I22" s="55" t="s">
        <v>83</v>
      </c>
      <c r="J22" s="52" t="s">
        <v>59</v>
      </c>
      <c r="K22" s="52" t="s">
        <v>59</v>
      </c>
      <c r="L22" s="52" t="s">
        <v>59</v>
      </c>
      <c r="M22" s="52" t="s">
        <v>59</v>
      </c>
      <c r="N22" s="52" t="s">
        <v>59</v>
      </c>
      <c r="O22" s="53" t="s">
        <v>59</v>
      </c>
      <c r="P22" s="48"/>
      <c r="Q22" s="49"/>
      <c r="R22" s="55" t="s">
        <v>88</v>
      </c>
      <c r="S22" s="55" t="s">
        <v>67</v>
      </c>
      <c r="T22" s="55" t="s">
        <v>111</v>
      </c>
      <c r="U22" s="55" t="s">
        <v>67</v>
      </c>
      <c r="V22" s="49"/>
      <c r="W22" s="56"/>
      <c r="X22" s="55" t="s">
        <v>88</v>
      </c>
      <c r="Y22" s="55" t="s">
        <v>67</v>
      </c>
      <c r="Z22" s="55" t="s">
        <v>109</v>
      </c>
      <c r="AA22" s="55" t="s">
        <v>83</v>
      </c>
      <c r="AB22" s="49"/>
      <c r="AC22" s="49"/>
      <c r="AD22" s="49"/>
      <c r="AE22" s="49"/>
    </row>
    <row r="23" spans="1:31" ht="31.5" customHeight="1" thickBot="1" x14ac:dyDescent="0.3">
      <c r="A23" s="99" t="s">
        <v>56</v>
      </c>
      <c r="B23" s="100"/>
      <c r="C23" s="101"/>
      <c r="D23" s="43"/>
      <c r="E23" s="35"/>
      <c r="F23" s="34" t="s">
        <v>112</v>
      </c>
      <c r="G23" s="34" t="s">
        <v>113</v>
      </c>
      <c r="H23" s="30" t="s">
        <v>114</v>
      </c>
      <c r="I23" s="34" t="s">
        <v>102</v>
      </c>
      <c r="J23" s="35"/>
      <c r="K23" s="35"/>
      <c r="L23" s="35"/>
      <c r="M23" s="35"/>
      <c r="N23" s="35"/>
      <c r="O23" s="44"/>
      <c r="P23" s="43"/>
      <c r="Q23" s="35"/>
      <c r="R23" s="30" t="s">
        <v>104</v>
      </c>
      <c r="S23" s="34" t="s">
        <v>99</v>
      </c>
      <c r="T23" s="41" t="s">
        <v>59</v>
      </c>
      <c r="U23" s="41" t="s">
        <v>59</v>
      </c>
      <c r="V23" s="41" t="s">
        <v>59</v>
      </c>
      <c r="W23" s="41" t="s">
        <v>59</v>
      </c>
      <c r="X23" s="34" t="s">
        <v>115</v>
      </c>
      <c r="Y23" s="30" t="s">
        <v>116</v>
      </c>
      <c r="Z23" s="30" t="s">
        <v>117</v>
      </c>
      <c r="AA23" s="30" t="s">
        <v>118</v>
      </c>
      <c r="AB23" s="35"/>
      <c r="AC23" s="35"/>
      <c r="AD23" s="35"/>
      <c r="AE23" s="35"/>
    </row>
    <row r="24" spans="1:31" ht="31.5" customHeight="1" x14ac:dyDescent="0.25">
      <c r="A24" s="102" t="s">
        <v>43</v>
      </c>
      <c r="B24" s="97" t="s">
        <v>30</v>
      </c>
      <c r="C24" s="98"/>
      <c r="D24" s="46"/>
      <c r="E24" s="47"/>
      <c r="F24" s="51" t="s">
        <v>87</v>
      </c>
      <c r="G24" s="51" t="s">
        <v>67</v>
      </c>
      <c r="H24" s="51" t="s">
        <v>119</v>
      </c>
      <c r="I24" s="51" t="s">
        <v>67</v>
      </c>
      <c r="J24" s="47"/>
      <c r="K24" s="47"/>
      <c r="L24" s="47"/>
      <c r="M24" s="47"/>
      <c r="N24" s="47"/>
      <c r="O24" s="54"/>
      <c r="P24" s="46"/>
      <c r="Q24" s="47"/>
      <c r="R24" s="47"/>
      <c r="S24" s="47"/>
      <c r="T24" s="47"/>
      <c r="U24" s="47"/>
      <c r="V24" s="47"/>
      <c r="W24" s="54"/>
      <c r="X24" s="50" t="s">
        <v>120</v>
      </c>
      <c r="Y24" s="51" t="s">
        <v>67</v>
      </c>
      <c r="Z24" s="47"/>
      <c r="AA24" s="47"/>
      <c r="AB24" s="47"/>
      <c r="AC24" s="47"/>
      <c r="AD24" s="47"/>
      <c r="AE24" s="47"/>
    </row>
    <row r="25" spans="1:31" ht="31.5" customHeight="1" x14ac:dyDescent="0.25">
      <c r="A25" s="108"/>
      <c r="B25" s="91" t="s">
        <v>31</v>
      </c>
      <c r="C25" s="92"/>
      <c r="D25" s="57" t="s">
        <v>121</v>
      </c>
      <c r="E25" s="57" t="s">
        <v>99</v>
      </c>
      <c r="F25" s="57" t="s">
        <v>122</v>
      </c>
      <c r="G25" s="57" t="s">
        <v>67</v>
      </c>
      <c r="H25" s="57" t="s">
        <v>109</v>
      </c>
      <c r="I25" s="57" t="s">
        <v>67</v>
      </c>
      <c r="J25" s="58"/>
      <c r="K25" s="58"/>
      <c r="L25" s="58"/>
      <c r="M25" s="58"/>
      <c r="N25" s="58"/>
      <c r="O25" s="59"/>
      <c r="P25" s="60"/>
      <c r="Q25" s="58"/>
      <c r="R25" s="58"/>
      <c r="S25" s="58"/>
      <c r="T25" s="58"/>
      <c r="U25" s="58"/>
      <c r="V25" s="58"/>
      <c r="W25" s="59"/>
      <c r="X25" s="57" t="s">
        <v>123</v>
      </c>
      <c r="Y25" s="57" t="s">
        <v>67</v>
      </c>
      <c r="Z25" s="58"/>
      <c r="AA25" s="58"/>
      <c r="AB25" s="58"/>
      <c r="AC25" s="58"/>
      <c r="AD25" s="58"/>
      <c r="AE25" s="58"/>
    </row>
    <row r="26" spans="1:31" ht="31.5" customHeight="1" thickBot="1" x14ac:dyDescent="0.3">
      <c r="A26" s="104"/>
      <c r="B26" s="109" t="s">
        <v>63</v>
      </c>
      <c r="C26" s="110"/>
      <c r="D26" s="48"/>
      <c r="E26" s="49"/>
      <c r="F26" s="49"/>
      <c r="G26" s="49"/>
      <c r="H26" s="49"/>
      <c r="I26" s="49"/>
      <c r="J26" s="49"/>
      <c r="K26" s="49"/>
      <c r="L26" s="49"/>
      <c r="M26" s="49"/>
      <c r="N26" s="49"/>
      <c r="O26" s="56"/>
      <c r="P26" s="48"/>
      <c r="Q26" s="49"/>
      <c r="R26" s="49"/>
      <c r="S26" s="49"/>
      <c r="T26" s="49"/>
      <c r="U26" s="49"/>
      <c r="V26" s="49"/>
      <c r="W26" s="56"/>
      <c r="X26" s="49"/>
      <c r="Y26" s="49"/>
      <c r="Z26" s="55" t="s">
        <v>124</v>
      </c>
      <c r="AA26" s="55" t="s">
        <v>83</v>
      </c>
      <c r="AB26" s="49"/>
      <c r="AC26" s="49"/>
      <c r="AD26" s="49"/>
      <c r="AE26" s="49"/>
    </row>
    <row r="27" spans="1:31" ht="31.5" customHeight="1" x14ac:dyDescent="0.25">
      <c r="A27" s="102" t="s">
        <v>42</v>
      </c>
      <c r="B27" s="97" t="s">
        <v>32</v>
      </c>
      <c r="C27" s="98"/>
      <c r="D27" s="50" t="s">
        <v>125</v>
      </c>
      <c r="E27" s="51" t="s">
        <v>67</v>
      </c>
      <c r="F27" s="51" t="s">
        <v>126</v>
      </c>
      <c r="G27" s="51" t="s">
        <v>67</v>
      </c>
      <c r="H27" s="51" t="s">
        <v>127</v>
      </c>
      <c r="I27" s="51" t="s">
        <v>67</v>
      </c>
      <c r="J27" s="47"/>
      <c r="K27" s="47"/>
      <c r="L27" s="47"/>
      <c r="M27" s="47"/>
      <c r="N27" s="47"/>
      <c r="O27" s="54"/>
      <c r="P27" s="46"/>
      <c r="Q27" s="47"/>
      <c r="R27" s="51" t="s">
        <v>88</v>
      </c>
      <c r="S27" s="51" t="s">
        <v>83</v>
      </c>
      <c r="T27" s="51" t="s">
        <v>119</v>
      </c>
      <c r="U27" s="51" t="s">
        <v>67</v>
      </c>
      <c r="V27" s="51" t="s">
        <v>99</v>
      </c>
      <c r="W27" s="61" t="s">
        <v>83</v>
      </c>
      <c r="X27" s="51" t="s">
        <v>128</v>
      </c>
      <c r="Y27" s="51" t="s">
        <v>111</v>
      </c>
      <c r="Z27" s="51" t="s">
        <v>129</v>
      </c>
      <c r="AA27" s="51" t="s">
        <v>67</v>
      </c>
      <c r="AB27" s="47"/>
      <c r="AC27" s="47"/>
      <c r="AD27" s="47"/>
      <c r="AE27" s="47"/>
    </row>
    <row r="28" spans="1:31" ht="31.5" customHeight="1" x14ac:dyDescent="0.25">
      <c r="A28" s="103"/>
      <c r="B28" s="91" t="s">
        <v>39</v>
      </c>
      <c r="C28" s="92"/>
      <c r="D28" s="18" t="s">
        <v>66</v>
      </c>
      <c r="E28" s="19" t="s">
        <v>66</v>
      </c>
      <c r="F28" s="19" t="s">
        <v>130</v>
      </c>
      <c r="G28" s="19" t="s">
        <v>66</v>
      </c>
      <c r="H28" s="19" t="s">
        <v>131</v>
      </c>
      <c r="I28" s="19" t="s">
        <v>66</v>
      </c>
      <c r="J28" s="16"/>
      <c r="K28" s="16"/>
      <c r="L28" s="16"/>
      <c r="M28" s="16"/>
      <c r="N28" s="16"/>
      <c r="O28" s="17"/>
      <c r="P28" s="15"/>
      <c r="Q28" s="16"/>
      <c r="R28" s="21" t="s">
        <v>132</v>
      </c>
      <c r="S28" s="21" t="s">
        <v>133</v>
      </c>
      <c r="T28" s="21" t="s">
        <v>134</v>
      </c>
      <c r="U28" s="21" t="s">
        <v>133</v>
      </c>
      <c r="V28" s="21" t="s">
        <v>67</v>
      </c>
      <c r="W28" s="23" t="s">
        <v>67</v>
      </c>
      <c r="X28" s="21" t="s">
        <v>135</v>
      </c>
      <c r="Y28" s="21" t="s">
        <v>104</v>
      </c>
      <c r="Z28" s="21" t="s">
        <v>136</v>
      </c>
      <c r="AA28" s="21" t="s">
        <v>137</v>
      </c>
      <c r="AB28" s="16"/>
      <c r="AC28" s="16"/>
      <c r="AD28" s="16"/>
      <c r="AE28" s="16"/>
    </row>
    <row r="29" spans="1:31" ht="31.5" customHeight="1" thickBot="1" x14ac:dyDescent="0.3">
      <c r="A29" s="104"/>
      <c r="B29" s="93" t="s">
        <v>33</v>
      </c>
      <c r="C29" s="94"/>
      <c r="D29" s="62" t="s">
        <v>66</v>
      </c>
      <c r="E29" s="55" t="s">
        <v>131</v>
      </c>
      <c r="F29" s="55" t="s">
        <v>138</v>
      </c>
      <c r="G29" s="55" t="s">
        <v>131</v>
      </c>
      <c r="H29" s="55" t="s">
        <v>139</v>
      </c>
      <c r="I29" s="55" t="s">
        <v>67</v>
      </c>
      <c r="J29" s="49"/>
      <c r="K29" s="49"/>
      <c r="L29" s="49"/>
      <c r="M29" s="49"/>
      <c r="N29" s="49"/>
      <c r="O29" s="56"/>
      <c r="P29" s="48"/>
      <c r="Q29" s="49"/>
      <c r="R29" s="55" t="s">
        <v>67</v>
      </c>
      <c r="S29" s="55" t="s">
        <v>140</v>
      </c>
      <c r="T29" s="55" t="s">
        <v>67</v>
      </c>
      <c r="U29" s="55" t="s">
        <v>140</v>
      </c>
      <c r="V29" s="55" t="s">
        <v>67</v>
      </c>
      <c r="W29" s="63" t="s">
        <v>67</v>
      </c>
      <c r="X29" s="55" t="s">
        <v>141</v>
      </c>
      <c r="Y29" s="55" t="s">
        <v>142</v>
      </c>
      <c r="Z29" s="55" t="s">
        <v>143</v>
      </c>
      <c r="AA29" s="55" t="s">
        <v>144</v>
      </c>
      <c r="AB29" s="49"/>
      <c r="AC29" s="49"/>
      <c r="AD29" s="49"/>
      <c r="AE29" s="49"/>
    </row>
    <row r="30" spans="1:31" ht="31.5" customHeight="1" x14ac:dyDescent="0.25">
      <c r="A30" s="102" t="s">
        <v>41</v>
      </c>
      <c r="B30" s="89" t="s">
        <v>34</v>
      </c>
      <c r="C30" s="105" t="s">
        <v>62</v>
      </c>
      <c r="D30" s="46"/>
      <c r="E30" s="47"/>
      <c r="F30" s="51" t="s">
        <v>145</v>
      </c>
      <c r="G30" s="51" t="s">
        <v>146</v>
      </c>
      <c r="H30" s="64" t="s">
        <v>147</v>
      </c>
      <c r="I30" s="51" t="s">
        <v>99</v>
      </c>
      <c r="J30" s="47"/>
      <c r="K30" s="47"/>
      <c r="L30" s="47"/>
      <c r="M30" s="47"/>
      <c r="N30" s="47"/>
      <c r="O30" s="54"/>
      <c r="P30" s="46"/>
      <c r="Q30" s="47"/>
      <c r="R30" s="47"/>
      <c r="S30" s="47"/>
      <c r="T30" s="47"/>
      <c r="U30" s="47"/>
      <c r="V30" s="47"/>
      <c r="W30" s="54"/>
      <c r="X30" s="47"/>
      <c r="Y30" s="47"/>
      <c r="Z30" s="47"/>
      <c r="AA30" s="47"/>
      <c r="AB30" s="47"/>
      <c r="AC30" s="47"/>
      <c r="AD30" s="47"/>
      <c r="AE30" s="47"/>
    </row>
    <row r="31" spans="1:31" ht="31.5" customHeight="1" x14ac:dyDescent="0.25">
      <c r="A31" s="103"/>
      <c r="B31" s="90" t="s">
        <v>35</v>
      </c>
      <c r="C31" s="106"/>
      <c r="D31" s="15"/>
      <c r="E31" s="16"/>
      <c r="F31" s="21" t="s">
        <v>148</v>
      </c>
      <c r="G31" s="19" t="s">
        <v>67</v>
      </c>
      <c r="H31" s="19" t="s">
        <v>149</v>
      </c>
      <c r="I31" s="19" t="s">
        <v>83</v>
      </c>
      <c r="J31" s="16"/>
      <c r="K31" s="16"/>
      <c r="L31" s="16"/>
      <c r="M31" s="16"/>
      <c r="N31" s="16"/>
      <c r="O31" s="17"/>
      <c r="P31" s="15"/>
      <c r="Q31" s="16"/>
      <c r="R31" s="16"/>
      <c r="S31" s="16"/>
      <c r="T31" s="16"/>
      <c r="U31" s="16"/>
      <c r="V31" s="16"/>
      <c r="W31" s="17"/>
      <c r="X31" s="16"/>
      <c r="Y31" s="16"/>
      <c r="Z31" s="16"/>
      <c r="AA31" s="16"/>
      <c r="AB31" s="16"/>
      <c r="AC31" s="16"/>
      <c r="AD31" s="16"/>
      <c r="AE31" s="16"/>
    </row>
    <row r="32" spans="1:31" ht="31.5" customHeight="1" x14ac:dyDescent="0.25">
      <c r="A32" s="103"/>
      <c r="B32" s="90" t="s">
        <v>36</v>
      </c>
      <c r="C32" s="107"/>
      <c r="D32" s="15"/>
      <c r="E32" s="16"/>
      <c r="F32" s="19" t="s">
        <v>150</v>
      </c>
      <c r="G32" s="19" t="s">
        <v>88</v>
      </c>
      <c r="H32" s="19" t="s">
        <v>151</v>
      </c>
      <c r="I32" s="19" t="s">
        <v>119</v>
      </c>
      <c r="J32" s="16"/>
      <c r="K32" s="16"/>
      <c r="L32" s="16"/>
      <c r="M32" s="16"/>
      <c r="N32" s="16"/>
      <c r="O32" s="17"/>
      <c r="P32" s="15"/>
      <c r="Q32" s="16"/>
      <c r="R32" s="16"/>
      <c r="S32" s="16"/>
      <c r="T32" s="16"/>
      <c r="U32" s="16"/>
      <c r="V32" s="16"/>
      <c r="W32" s="17"/>
      <c r="X32" s="16"/>
      <c r="Y32" s="16"/>
      <c r="Z32" s="16"/>
      <c r="AA32" s="16"/>
      <c r="AB32" s="16"/>
      <c r="AC32" s="16"/>
      <c r="AD32" s="16"/>
      <c r="AE32" s="16"/>
    </row>
    <row r="33" spans="1:31" ht="31.5" customHeight="1" x14ac:dyDescent="0.25">
      <c r="A33" s="103"/>
      <c r="B33" s="91" t="s">
        <v>37</v>
      </c>
      <c r="C33" s="92"/>
      <c r="D33" s="65" t="s">
        <v>59</v>
      </c>
      <c r="E33" s="66" t="s">
        <v>59</v>
      </c>
      <c r="F33" s="21" t="s">
        <v>152</v>
      </c>
      <c r="G33" s="21" t="s">
        <v>133</v>
      </c>
      <c r="H33" s="21" t="s">
        <v>83</v>
      </c>
      <c r="I33" s="21" t="s">
        <v>114</v>
      </c>
      <c r="J33" s="67" t="s">
        <v>59</v>
      </c>
      <c r="K33" s="67" t="s">
        <v>59</v>
      </c>
      <c r="L33" s="67" t="s">
        <v>59</v>
      </c>
      <c r="M33" s="67" t="s">
        <v>59</v>
      </c>
      <c r="N33" s="67" t="s">
        <v>59</v>
      </c>
      <c r="O33" s="68" t="s">
        <v>59</v>
      </c>
      <c r="P33" s="15"/>
      <c r="Q33" s="16"/>
      <c r="R33" s="16"/>
      <c r="S33" s="16"/>
      <c r="T33" s="16"/>
      <c r="U33" s="16"/>
      <c r="V33" s="66"/>
      <c r="W33" s="69"/>
      <c r="X33" s="70" t="s">
        <v>133</v>
      </c>
      <c r="Y33" s="19" t="s">
        <v>111</v>
      </c>
      <c r="Z33" s="19" t="s">
        <v>153</v>
      </c>
      <c r="AA33" s="19" t="s">
        <v>111</v>
      </c>
      <c r="AB33" s="16"/>
      <c r="AC33" s="16"/>
      <c r="AD33" s="16"/>
      <c r="AE33" s="16"/>
    </row>
    <row r="34" spans="1:31" ht="31.5" customHeight="1" thickBot="1" x14ac:dyDescent="0.3">
      <c r="A34" s="104"/>
      <c r="B34" s="93" t="s">
        <v>38</v>
      </c>
      <c r="C34" s="94"/>
      <c r="D34" s="48"/>
      <c r="E34" s="49"/>
      <c r="F34" s="49"/>
      <c r="G34" s="49"/>
      <c r="H34" s="49"/>
      <c r="I34" s="49"/>
      <c r="J34" s="49"/>
      <c r="K34" s="49"/>
      <c r="L34" s="49"/>
      <c r="M34" s="49"/>
      <c r="N34" s="49"/>
      <c r="O34" s="56"/>
      <c r="P34" s="48"/>
      <c r="Q34" s="49"/>
      <c r="R34" s="55" t="s">
        <v>154</v>
      </c>
      <c r="S34" s="55" t="s">
        <v>119</v>
      </c>
      <c r="T34" s="55" t="s">
        <v>154</v>
      </c>
      <c r="U34" s="55" t="s">
        <v>111</v>
      </c>
      <c r="V34" s="55" t="s">
        <v>155</v>
      </c>
      <c r="W34" s="63" t="s">
        <v>83</v>
      </c>
      <c r="X34" s="55" t="s">
        <v>156</v>
      </c>
      <c r="Y34" s="55" t="s">
        <v>157</v>
      </c>
      <c r="Z34" s="55" t="s">
        <v>158</v>
      </c>
      <c r="AA34" s="55" t="s">
        <v>159</v>
      </c>
      <c r="AB34" s="49"/>
      <c r="AC34" s="49"/>
      <c r="AD34" s="55" t="s">
        <v>83</v>
      </c>
      <c r="AE34" s="55" t="s">
        <v>83</v>
      </c>
    </row>
    <row r="35" spans="1:31" ht="31.5" customHeight="1" thickBot="1" x14ac:dyDescent="0.3">
      <c r="A35" s="99" t="s">
        <v>57</v>
      </c>
      <c r="B35" s="100"/>
      <c r="C35" s="101"/>
      <c r="D35" s="160"/>
      <c r="E35" s="161"/>
      <c r="F35" s="162" t="s">
        <v>131</v>
      </c>
      <c r="G35" s="162" t="s">
        <v>67</v>
      </c>
      <c r="H35" s="162" t="s">
        <v>160</v>
      </c>
      <c r="I35" s="162" t="s">
        <v>66</v>
      </c>
      <c r="J35" s="162" t="s">
        <v>161</v>
      </c>
      <c r="K35" s="164"/>
      <c r="L35" s="164"/>
      <c r="M35" s="164"/>
      <c r="N35" s="164"/>
      <c r="O35" s="165"/>
      <c r="P35" s="166"/>
      <c r="Q35" s="164"/>
      <c r="R35" s="164"/>
      <c r="S35" s="164"/>
      <c r="T35" s="164"/>
      <c r="U35" s="164"/>
      <c r="V35" s="164"/>
      <c r="W35" s="165"/>
      <c r="X35" s="164"/>
      <c r="Y35" s="164"/>
      <c r="Z35" s="170" t="s">
        <v>162</v>
      </c>
      <c r="AA35" s="171" t="s">
        <v>70</v>
      </c>
      <c r="AB35" s="164"/>
      <c r="AC35" s="164"/>
      <c r="AD35" s="164"/>
      <c r="AE35" s="164"/>
    </row>
    <row r="36" spans="1:31" ht="31.5" customHeight="1" thickBot="1" x14ac:dyDescent="0.3">
      <c r="A36" s="87"/>
      <c r="B36" s="88"/>
      <c r="C36" s="163" t="s">
        <v>181</v>
      </c>
      <c r="D36" s="168">
        <f>SUM(4,6,8,3,1,1)</f>
        <v>23</v>
      </c>
      <c r="E36" s="184">
        <f>SUM(2,1,2)</f>
        <v>5</v>
      </c>
      <c r="F36" s="34">
        <f>SUM(47,32,15,22,3,9,19,15,19,4,7,32,9,15,5,2,9,1,1,1)</f>
        <v>267</v>
      </c>
      <c r="G36" s="34">
        <f>SUM(3,10,5,6,1,2,2,6,3,1,5)</f>
        <v>44</v>
      </c>
      <c r="H36" s="185">
        <f>SUM(9,11,8,9,2,4,4,5,6,2,9,7,4,9,1)</f>
        <v>90</v>
      </c>
      <c r="I36" s="185">
        <f>SUM(1,2,3,1,6,1,2,1,4,4,1,1)</f>
        <v>27</v>
      </c>
      <c r="J36" s="34">
        <f>SUM(5)</f>
        <v>5</v>
      </c>
      <c r="K36" s="34">
        <v>0</v>
      </c>
      <c r="L36" s="185">
        <f>SUM(33,29,)</f>
        <v>62</v>
      </c>
      <c r="M36" s="185">
        <f>SUM(7,4)</f>
        <v>11</v>
      </c>
      <c r="N36" s="72">
        <f>SUM(23)</f>
        <v>23</v>
      </c>
      <c r="O36" s="167">
        <f>SUM(1)</f>
        <v>1</v>
      </c>
      <c r="P36" s="169">
        <f>SUM(6)</f>
        <v>6</v>
      </c>
      <c r="Q36" s="185">
        <f>SUM(2)</f>
        <v>2</v>
      </c>
      <c r="R36" s="72">
        <f>SUM(20,19,10,16,26,5,6,6,6,19,13)</f>
        <v>146</v>
      </c>
      <c r="S36" s="72">
        <v>20</v>
      </c>
      <c r="T36" s="185">
        <f>SUM(6,7,7,14,3,4,14,13)</f>
        <v>68</v>
      </c>
      <c r="U36" s="185">
        <f>SUM(1,1,2,4,4,1)</f>
        <v>13</v>
      </c>
      <c r="V36" s="72">
        <v>16</v>
      </c>
      <c r="W36" s="167">
        <v>4</v>
      </c>
      <c r="X36" s="169">
        <f>SUM(10,31,23,3,26,6,38,62,90,42,30,18,4,79)</f>
        <v>462</v>
      </c>
      <c r="Y36" s="185">
        <f>SUM(2,6,2,2,7,3,6,2,3,11)</f>
        <v>44</v>
      </c>
      <c r="Z36" s="186">
        <f>SUM(1,7,33,7,15,15,5,17,47,20,19,4,7,47,9)</f>
        <v>253</v>
      </c>
      <c r="AA36" s="72">
        <f>SUM(1,5,3,2,1,7,1,2,4,3,11,2)</f>
        <v>42</v>
      </c>
      <c r="AB36" s="185">
        <f>SUM(18,375,17,10)</f>
        <v>420</v>
      </c>
      <c r="AC36" s="185">
        <f>SUM(1,42,3)</f>
        <v>46</v>
      </c>
      <c r="AD36" s="187">
        <f>SUM(18,2,1,1)</f>
        <v>22</v>
      </c>
      <c r="AE36" s="167">
        <f>SUM(1)</f>
        <v>1</v>
      </c>
    </row>
    <row r="37" spans="1:31" ht="31.5" customHeight="1" thickBot="1" x14ac:dyDescent="0.3">
      <c r="A37" s="87"/>
      <c r="B37" s="88"/>
      <c r="C37" s="163" t="s">
        <v>182</v>
      </c>
      <c r="D37" s="180">
        <f>SUM(D36:E36)</f>
        <v>28</v>
      </c>
      <c r="E37" s="181"/>
      <c r="F37" s="182">
        <f t="shared" ref="F37" si="0">SUM(F36:G36)</f>
        <v>311</v>
      </c>
      <c r="G37" s="183"/>
      <c r="H37" s="180">
        <f t="shared" ref="H37" si="1">SUM(H36:I36)</f>
        <v>117</v>
      </c>
      <c r="I37" s="181"/>
      <c r="J37" s="182">
        <f>SUM(J36:K36)</f>
        <v>5</v>
      </c>
      <c r="K37" s="183"/>
      <c r="L37" s="180">
        <f>SUM(L36:M36)</f>
        <v>73</v>
      </c>
      <c r="M37" s="181"/>
      <c r="N37" s="182">
        <f t="shared" ref="N37" si="2">SUM(N36:O36)</f>
        <v>24</v>
      </c>
      <c r="O37" s="183"/>
      <c r="P37" s="180">
        <f t="shared" ref="P37" si="3">SUM(P36:Q36)</f>
        <v>8</v>
      </c>
      <c r="Q37" s="181"/>
      <c r="R37" s="182">
        <f t="shared" ref="R37" si="4">SUM(R36:S36)</f>
        <v>166</v>
      </c>
      <c r="S37" s="183"/>
      <c r="T37" s="180">
        <f t="shared" ref="T37" si="5">SUM(T36:U36)</f>
        <v>81</v>
      </c>
      <c r="U37" s="181"/>
      <c r="V37" s="182">
        <f t="shared" ref="V37" si="6">SUM(V36:W36)</f>
        <v>20</v>
      </c>
      <c r="W37" s="183"/>
      <c r="X37" s="180">
        <f t="shared" ref="X37" si="7">SUM(X36:Y36)</f>
        <v>506</v>
      </c>
      <c r="Y37" s="181"/>
      <c r="Z37" s="182">
        <f t="shared" ref="Z37" si="8">SUM(Z36:AA36)</f>
        <v>295</v>
      </c>
      <c r="AA37" s="183"/>
      <c r="AB37" s="180">
        <f t="shared" ref="AB37" si="9">SUM(AB36:AC36)</f>
        <v>466</v>
      </c>
      <c r="AC37" s="181"/>
      <c r="AD37" s="182">
        <f t="shared" ref="AD37" si="10">SUM(AD36:AE36)</f>
        <v>23</v>
      </c>
      <c r="AE37" s="183"/>
    </row>
    <row r="38" spans="1:31" ht="31.5" customHeight="1" thickBot="1" x14ac:dyDescent="0.3">
      <c r="A38" s="87"/>
      <c r="B38" s="88"/>
      <c r="C38" s="163" t="s">
        <v>183</v>
      </c>
      <c r="D38" s="175">
        <f>E36/D37</f>
        <v>0.17857142857142858</v>
      </c>
      <c r="E38" s="193"/>
      <c r="F38" s="195">
        <f>G36/F37</f>
        <v>0.14147909967845659</v>
      </c>
      <c r="G38" s="176"/>
      <c r="H38" s="175">
        <f t="shared" ref="H38" si="11">I36/H37</f>
        <v>0.23076923076923078</v>
      </c>
      <c r="I38" s="193"/>
      <c r="J38" s="195">
        <f t="shared" ref="J38" si="12">K36/J37</f>
        <v>0</v>
      </c>
      <c r="K38" s="176"/>
      <c r="L38" s="175">
        <f t="shared" ref="L38" si="13">M36/L37</f>
        <v>0.15068493150684931</v>
      </c>
      <c r="M38" s="193"/>
      <c r="N38" s="195">
        <f t="shared" ref="N38" si="14">O36/N37</f>
        <v>4.1666666666666664E-2</v>
      </c>
      <c r="O38" s="176"/>
      <c r="P38" s="175">
        <f t="shared" ref="P38" si="15">Q36/P37</f>
        <v>0.25</v>
      </c>
      <c r="Q38" s="193"/>
      <c r="R38" s="195">
        <f t="shared" ref="R38" si="16">S36/R37</f>
        <v>0.12048192771084337</v>
      </c>
      <c r="S38" s="176"/>
      <c r="T38" s="175">
        <f t="shared" ref="T38" si="17">U36/T37</f>
        <v>0.16049382716049382</v>
      </c>
      <c r="U38" s="193"/>
      <c r="V38" s="195">
        <f t="shared" ref="V38" si="18">W36/V37</f>
        <v>0.2</v>
      </c>
      <c r="W38" s="176"/>
      <c r="X38" s="175">
        <f t="shared" ref="X38" si="19">Y36/X37</f>
        <v>8.6956521739130432E-2</v>
      </c>
      <c r="Y38" s="193"/>
      <c r="Z38" s="195">
        <f t="shared" ref="Z38" si="20">AA36/Z37</f>
        <v>0.14237288135593221</v>
      </c>
      <c r="AA38" s="176"/>
      <c r="AB38" s="175">
        <f t="shared" ref="AB38" si="21">AC36/AB37</f>
        <v>9.8712446351931327E-2</v>
      </c>
      <c r="AC38" s="193"/>
      <c r="AD38" s="172">
        <f t="shared" ref="AD38" si="22">AE36/AD37</f>
        <v>4.3478260869565216E-2</v>
      </c>
      <c r="AE38" s="176"/>
    </row>
    <row r="39" spans="1:31" ht="31.5" customHeight="1" thickBot="1" x14ac:dyDescent="0.3">
      <c r="A39" s="87"/>
      <c r="B39" s="88"/>
      <c r="C39" s="163" t="s">
        <v>184</v>
      </c>
      <c r="D39" s="177">
        <f>D36/D37</f>
        <v>0.8214285714285714</v>
      </c>
      <c r="E39" s="194"/>
      <c r="F39" s="196">
        <f t="shared" ref="F39:AE39" si="23">F36/F37</f>
        <v>0.85852090032154338</v>
      </c>
      <c r="G39" s="179"/>
      <c r="H39" s="177">
        <f t="shared" ref="H39:AE39" si="24">H36/H37</f>
        <v>0.76923076923076927</v>
      </c>
      <c r="I39" s="194"/>
      <c r="J39" s="196">
        <f t="shared" ref="J39:AE39" si="25">J36/J37</f>
        <v>1</v>
      </c>
      <c r="K39" s="179"/>
      <c r="L39" s="177">
        <f t="shared" ref="L39:AE39" si="26">L36/L37</f>
        <v>0.84931506849315064</v>
      </c>
      <c r="M39" s="194"/>
      <c r="N39" s="196">
        <f t="shared" ref="N39:AE39" si="27">N36/N37</f>
        <v>0.95833333333333337</v>
      </c>
      <c r="O39" s="179"/>
      <c r="P39" s="177">
        <f t="shared" ref="P39:AE39" si="28">P36/P37</f>
        <v>0.75</v>
      </c>
      <c r="Q39" s="194"/>
      <c r="R39" s="196">
        <f t="shared" ref="R39:AE39" si="29">R36/R37</f>
        <v>0.87951807228915657</v>
      </c>
      <c r="S39" s="179"/>
      <c r="T39" s="177">
        <f t="shared" ref="T39:AE39" si="30">T36/T37</f>
        <v>0.83950617283950613</v>
      </c>
      <c r="U39" s="194"/>
      <c r="V39" s="196">
        <f t="shared" ref="V39:AE39" si="31">V36/V37</f>
        <v>0.8</v>
      </c>
      <c r="W39" s="179"/>
      <c r="X39" s="177">
        <f t="shared" ref="X39:AE39" si="32">X36/X37</f>
        <v>0.91304347826086951</v>
      </c>
      <c r="Y39" s="194"/>
      <c r="Z39" s="196">
        <f t="shared" ref="Z39:AE39" si="33">Z36/Z37</f>
        <v>0.85762711864406782</v>
      </c>
      <c r="AA39" s="179"/>
      <c r="AB39" s="177">
        <f t="shared" ref="AB39:AE39" si="34">AB36/AB37</f>
        <v>0.90128755364806867</v>
      </c>
      <c r="AC39" s="194"/>
      <c r="AD39" s="178">
        <f t="shared" ref="AD39:AE39" si="35">AD36/AD37</f>
        <v>0.95652173913043481</v>
      </c>
      <c r="AE39" s="179"/>
    </row>
    <row r="40" spans="1:31" ht="31.5" customHeight="1" thickBot="1" x14ac:dyDescent="0.3">
      <c r="A40" s="87"/>
      <c r="B40" s="88"/>
      <c r="C40" s="190" t="s">
        <v>186</v>
      </c>
      <c r="D40" s="191">
        <f>SUM(D36:J36)</f>
        <v>461</v>
      </c>
      <c r="E40" s="191"/>
      <c r="F40" s="174"/>
      <c r="G40" s="174"/>
      <c r="H40" s="173"/>
      <c r="I40" s="173"/>
      <c r="J40" s="174"/>
      <c r="K40" s="174"/>
      <c r="L40" s="173"/>
      <c r="M40" s="173"/>
      <c r="N40" s="174"/>
      <c r="O40" s="174"/>
      <c r="P40" s="173"/>
      <c r="Q40" s="173"/>
      <c r="R40" s="174"/>
      <c r="S40" s="174"/>
      <c r="T40" s="173"/>
      <c r="U40" s="173"/>
      <c r="V40" s="174"/>
      <c r="W40" s="174"/>
      <c r="X40" s="173"/>
      <c r="Y40" s="173"/>
      <c r="Z40" s="174"/>
      <c r="AA40" s="174"/>
      <c r="AB40" s="173"/>
      <c r="AC40" s="173"/>
      <c r="AD40" s="174"/>
      <c r="AE40" s="174"/>
    </row>
    <row r="41" spans="1:31" ht="31.5" customHeight="1" thickBot="1" x14ac:dyDescent="0.3">
      <c r="A41" s="87"/>
      <c r="B41" s="88"/>
      <c r="C41" s="190" t="s">
        <v>185</v>
      </c>
      <c r="D41" s="191">
        <f>SUM(D36,F36,H36,J36)</f>
        <v>385</v>
      </c>
      <c r="E41" s="191"/>
      <c r="F41" s="174"/>
      <c r="G41" s="174"/>
      <c r="H41" s="173"/>
      <c r="I41" s="173"/>
      <c r="J41" s="174"/>
      <c r="K41" s="174"/>
      <c r="L41" s="173"/>
      <c r="M41" s="173"/>
      <c r="N41" s="174"/>
      <c r="O41" s="174"/>
      <c r="P41" s="173"/>
      <c r="Q41" s="173"/>
      <c r="R41" s="174"/>
      <c r="S41" s="174"/>
      <c r="T41" s="173"/>
      <c r="U41" s="173"/>
      <c r="V41" s="174"/>
      <c r="W41" s="174"/>
      <c r="X41" s="173"/>
      <c r="Y41" s="173"/>
      <c r="Z41" s="174"/>
      <c r="AA41" s="174"/>
      <c r="AB41" s="173"/>
      <c r="AC41" s="173"/>
      <c r="AD41" s="174"/>
      <c r="AE41" s="174"/>
    </row>
    <row r="42" spans="1:31" ht="31.5" customHeight="1" thickBot="1" x14ac:dyDescent="0.3">
      <c r="A42" s="87"/>
      <c r="B42" s="88"/>
      <c r="C42" s="190" t="s">
        <v>187</v>
      </c>
      <c r="D42" s="191">
        <f>SUM(E36,G36,I36)</f>
        <v>76</v>
      </c>
      <c r="E42" s="191"/>
      <c r="F42" s="174"/>
      <c r="G42" s="174"/>
      <c r="H42" s="173"/>
      <c r="I42" s="173"/>
      <c r="J42" s="174"/>
      <c r="K42" s="174"/>
      <c r="L42" s="173"/>
      <c r="M42" s="173"/>
      <c r="N42" s="174"/>
      <c r="O42" s="174"/>
      <c r="P42" s="173"/>
      <c r="Q42" s="173"/>
      <c r="R42" s="174"/>
      <c r="S42" s="174"/>
      <c r="T42" s="173"/>
      <c r="U42" s="173"/>
      <c r="V42" s="174"/>
      <c r="W42" s="174"/>
      <c r="X42" s="173"/>
      <c r="Y42" s="173"/>
      <c r="Z42" s="174"/>
      <c r="AA42" s="174"/>
      <c r="AB42" s="173"/>
      <c r="AC42" s="173"/>
      <c r="AD42" s="174"/>
      <c r="AE42" s="174"/>
    </row>
    <row r="43" spans="1:31" ht="31.5" customHeight="1" thickBot="1" x14ac:dyDescent="0.3">
      <c r="A43" s="87"/>
      <c r="B43" s="88"/>
      <c r="C43" s="190" t="s">
        <v>191</v>
      </c>
      <c r="D43" s="192">
        <f>D41/D40</f>
        <v>0.83514099783080264</v>
      </c>
      <c r="E43" s="192"/>
      <c r="F43" s="174"/>
      <c r="G43" s="174"/>
      <c r="H43" s="173"/>
      <c r="I43" s="173"/>
      <c r="J43" s="174"/>
      <c r="K43" s="174"/>
      <c r="L43" s="173"/>
      <c r="M43" s="173"/>
      <c r="N43" s="174"/>
      <c r="O43" s="174"/>
      <c r="P43" s="173"/>
      <c r="Q43" s="173"/>
      <c r="R43" s="174"/>
      <c r="S43" s="174"/>
      <c r="T43" s="173"/>
      <c r="U43" s="173"/>
      <c r="V43" s="174"/>
      <c r="W43" s="174"/>
      <c r="X43" s="173"/>
      <c r="Y43" s="173"/>
      <c r="Z43" s="174"/>
      <c r="AA43" s="174"/>
      <c r="AB43" s="173"/>
      <c r="AC43" s="173"/>
      <c r="AD43" s="174"/>
      <c r="AE43" s="174"/>
    </row>
    <row r="44" spans="1:31" ht="31.5" customHeight="1" thickBot="1" x14ac:dyDescent="0.3">
      <c r="A44" s="87"/>
      <c r="B44" s="88"/>
      <c r="C44" s="190" t="s">
        <v>192</v>
      </c>
      <c r="D44" s="192">
        <f>D42/D40</f>
        <v>0.16485900216919741</v>
      </c>
      <c r="E44" s="192"/>
      <c r="F44" s="174"/>
      <c r="G44" s="174"/>
      <c r="H44" s="173"/>
      <c r="I44" s="173"/>
      <c r="J44" s="174"/>
      <c r="K44" s="174"/>
      <c r="L44" s="173"/>
      <c r="M44" s="173"/>
      <c r="N44" s="174"/>
      <c r="O44" s="174"/>
      <c r="P44" s="173"/>
      <c r="Q44" s="173"/>
      <c r="R44" s="174"/>
      <c r="S44" s="174"/>
      <c r="T44" s="173"/>
      <c r="U44" s="173"/>
      <c r="V44" s="174"/>
      <c r="W44" s="174"/>
      <c r="X44" s="173"/>
      <c r="Y44" s="173"/>
      <c r="Z44" s="174"/>
      <c r="AA44" s="174"/>
      <c r="AB44" s="173"/>
      <c r="AC44" s="173"/>
      <c r="AD44" s="174"/>
      <c r="AE44" s="174"/>
    </row>
    <row r="45" spans="1:31" ht="31.5" customHeight="1" thickBot="1" x14ac:dyDescent="0.3">
      <c r="A45" s="87"/>
      <c r="B45" s="88"/>
      <c r="C45" s="189" t="s">
        <v>188</v>
      </c>
      <c r="D45" s="191">
        <f>SUM(P37:W37)</f>
        <v>275</v>
      </c>
      <c r="E45" s="191"/>
      <c r="F45" s="174"/>
      <c r="G45" s="174"/>
      <c r="H45" s="173"/>
      <c r="I45" s="173"/>
      <c r="J45" s="174"/>
      <c r="K45" s="174"/>
      <c r="L45" s="173"/>
      <c r="M45" s="173"/>
      <c r="N45" s="174"/>
      <c r="O45" s="174"/>
      <c r="P45" s="173"/>
      <c r="Q45" s="173"/>
      <c r="R45" s="174"/>
      <c r="S45" s="174"/>
      <c r="T45" s="173"/>
      <c r="U45" s="173"/>
      <c r="V45" s="174"/>
      <c r="W45" s="174"/>
      <c r="X45" s="173"/>
      <c r="Y45" s="173"/>
      <c r="Z45" s="174"/>
      <c r="AA45" s="174"/>
      <c r="AB45" s="173"/>
      <c r="AC45" s="173"/>
      <c r="AD45" s="174"/>
      <c r="AE45" s="174"/>
    </row>
    <row r="46" spans="1:31" ht="31.5" customHeight="1" thickBot="1" x14ac:dyDescent="0.3">
      <c r="A46" s="87"/>
      <c r="B46" s="88"/>
      <c r="C46" s="189" t="s">
        <v>189</v>
      </c>
      <c r="D46" s="191">
        <f>SUM(P36,R36,T36,V36)</f>
        <v>236</v>
      </c>
      <c r="E46" s="191"/>
      <c r="F46" s="174"/>
      <c r="G46" s="174"/>
      <c r="H46" s="173"/>
      <c r="I46" s="173"/>
      <c r="J46" s="174"/>
      <c r="K46" s="174"/>
      <c r="L46" s="173"/>
      <c r="M46" s="173"/>
      <c r="N46" s="174"/>
      <c r="O46" s="174"/>
      <c r="P46" s="173"/>
      <c r="Q46" s="173"/>
      <c r="R46" s="174"/>
      <c r="S46" s="174"/>
      <c r="T46" s="173"/>
      <c r="U46" s="173"/>
      <c r="V46" s="174"/>
      <c r="W46" s="174"/>
      <c r="X46" s="173"/>
      <c r="Y46" s="173"/>
      <c r="Z46" s="174"/>
      <c r="AA46" s="174"/>
      <c r="AB46" s="173"/>
      <c r="AC46" s="173"/>
      <c r="AD46" s="174"/>
      <c r="AE46" s="174"/>
    </row>
    <row r="47" spans="1:31" ht="31.5" customHeight="1" thickBot="1" x14ac:dyDescent="0.3">
      <c r="A47" s="87"/>
      <c r="B47" s="88"/>
      <c r="C47" s="189" t="s">
        <v>190</v>
      </c>
      <c r="D47" s="191">
        <f>SUM(Q36,S36,U36,W36)</f>
        <v>39</v>
      </c>
      <c r="E47" s="191"/>
      <c r="F47" s="174"/>
      <c r="G47" s="174"/>
      <c r="H47" s="173"/>
      <c r="I47" s="173"/>
      <c r="J47" s="174"/>
      <c r="K47" s="174"/>
      <c r="L47" s="173"/>
      <c r="M47" s="173"/>
      <c r="N47" s="174"/>
      <c r="O47" s="174"/>
      <c r="P47" s="173"/>
      <c r="Q47" s="173"/>
      <c r="R47" s="174"/>
      <c r="S47" s="174"/>
      <c r="T47" s="173"/>
      <c r="U47" s="173"/>
      <c r="V47" s="174"/>
      <c r="W47" s="174"/>
      <c r="X47" s="173"/>
      <c r="Y47" s="173"/>
      <c r="Z47" s="174"/>
      <c r="AA47" s="174"/>
      <c r="AB47" s="173"/>
      <c r="AC47" s="173"/>
      <c r="AD47" s="174"/>
      <c r="AE47" s="174"/>
    </row>
    <row r="48" spans="1:31" ht="31.5" customHeight="1" thickBot="1" x14ac:dyDescent="0.3">
      <c r="A48" s="87"/>
      <c r="B48" s="88"/>
      <c r="C48" s="189" t="s">
        <v>193</v>
      </c>
      <c r="D48" s="192">
        <f>D46/D45</f>
        <v>0.85818181818181816</v>
      </c>
      <c r="E48" s="192"/>
      <c r="F48" s="174"/>
      <c r="G48" s="174"/>
      <c r="H48" s="173"/>
      <c r="I48" s="173"/>
      <c r="J48" s="174"/>
      <c r="K48" s="174"/>
      <c r="L48" s="173"/>
      <c r="M48" s="173"/>
      <c r="N48" s="174"/>
      <c r="O48" s="174"/>
      <c r="P48" s="173"/>
      <c r="Q48" s="173"/>
      <c r="R48" s="174"/>
      <c r="S48" s="174"/>
      <c r="T48" s="173"/>
      <c r="U48" s="173"/>
      <c r="V48" s="174"/>
      <c r="W48" s="174"/>
      <c r="X48" s="173"/>
      <c r="Y48" s="173"/>
      <c r="Z48" s="174"/>
      <c r="AA48" s="174"/>
      <c r="AB48" s="173"/>
      <c r="AC48" s="173"/>
      <c r="AD48" s="174"/>
      <c r="AE48" s="174"/>
    </row>
    <row r="49" spans="1:31" ht="31.5" customHeight="1" thickBot="1" x14ac:dyDescent="0.3">
      <c r="A49" s="87"/>
      <c r="B49" s="88"/>
      <c r="C49" s="189" t="s">
        <v>194</v>
      </c>
      <c r="D49" s="192">
        <f>D47/D45</f>
        <v>0.14181818181818182</v>
      </c>
      <c r="E49" s="192"/>
      <c r="F49" s="174"/>
      <c r="G49" s="174"/>
      <c r="H49" s="173"/>
      <c r="I49" s="173"/>
      <c r="J49" s="174"/>
      <c r="K49" s="174"/>
      <c r="L49" s="173"/>
      <c r="M49" s="173"/>
      <c r="N49" s="174"/>
      <c r="O49" s="174"/>
      <c r="P49" s="173"/>
      <c r="Q49" s="173"/>
      <c r="R49" s="174"/>
      <c r="S49" s="174"/>
      <c r="T49" s="173"/>
      <c r="U49" s="173"/>
      <c r="V49" s="174"/>
      <c r="W49" s="174"/>
      <c r="X49" s="173"/>
      <c r="Y49" s="173"/>
      <c r="Z49" s="174"/>
      <c r="AA49" s="174"/>
      <c r="AB49" s="173"/>
      <c r="AC49" s="173"/>
      <c r="AD49" s="174"/>
      <c r="AE49" s="174"/>
    </row>
    <row r="50" spans="1:31" ht="31.5" customHeight="1" thickBot="1" x14ac:dyDescent="0.3">
      <c r="A50" s="87"/>
      <c r="B50" s="88"/>
      <c r="C50" s="188" t="s">
        <v>195</v>
      </c>
      <c r="D50" s="191">
        <f>SUM(X36:AE36)</f>
        <v>1290</v>
      </c>
      <c r="E50" s="191"/>
      <c r="F50" s="174"/>
      <c r="G50" s="174"/>
      <c r="H50" s="173"/>
      <c r="I50" s="173"/>
      <c r="J50" s="174"/>
      <c r="K50" s="174"/>
      <c r="L50" s="173"/>
      <c r="M50" s="173"/>
      <c r="N50" s="174"/>
      <c r="O50" s="174"/>
      <c r="P50" s="173"/>
      <c r="Q50" s="173"/>
      <c r="R50" s="174"/>
      <c r="S50" s="174"/>
      <c r="T50" s="173"/>
      <c r="U50" s="173"/>
      <c r="V50" s="174"/>
      <c r="W50" s="174"/>
      <c r="X50" s="173"/>
      <c r="Y50" s="173"/>
      <c r="Z50" s="174"/>
      <c r="AA50" s="174"/>
      <c r="AB50" s="173"/>
      <c r="AC50" s="173"/>
      <c r="AD50" s="174"/>
      <c r="AE50" s="174"/>
    </row>
    <row r="51" spans="1:31" ht="31.5" customHeight="1" thickBot="1" x14ac:dyDescent="0.3">
      <c r="A51" s="87"/>
      <c r="B51" s="88"/>
      <c r="C51" s="188" t="s">
        <v>196</v>
      </c>
      <c r="D51" s="191">
        <f>SUM(X36,Z36,AB36,AD36)</f>
        <v>1157</v>
      </c>
      <c r="E51" s="191"/>
      <c r="F51" s="174"/>
      <c r="G51" s="174"/>
      <c r="H51" s="173"/>
      <c r="I51" s="173"/>
      <c r="J51" s="174"/>
      <c r="K51" s="174"/>
      <c r="L51" s="173"/>
      <c r="M51" s="173"/>
      <c r="N51" s="174"/>
      <c r="O51" s="174"/>
      <c r="P51" s="173"/>
      <c r="Q51" s="173"/>
      <c r="R51" s="174"/>
      <c r="S51" s="174"/>
      <c r="T51" s="173"/>
      <c r="U51" s="173"/>
      <c r="V51" s="174"/>
      <c r="W51" s="174"/>
      <c r="X51" s="173"/>
      <c r="Y51" s="173"/>
      <c r="Z51" s="174"/>
      <c r="AA51" s="174"/>
      <c r="AB51" s="173"/>
      <c r="AC51" s="173"/>
      <c r="AD51" s="174"/>
      <c r="AE51" s="174"/>
    </row>
    <row r="52" spans="1:31" ht="31.5" customHeight="1" thickBot="1" x14ac:dyDescent="0.3">
      <c r="A52" s="87"/>
      <c r="B52" s="88"/>
      <c r="C52" s="188" t="s">
        <v>197</v>
      </c>
      <c r="D52" s="191">
        <f>SUM(Y36,AA36,AC36,AE36)</f>
        <v>133</v>
      </c>
      <c r="E52" s="191"/>
      <c r="F52" s="174"/>
      <c r="G52" s="174"/>
      <c r="H52" s="173"/>
      <c r="I52" s="173"/>
      <c r="J52" s="174"/>
      <c r="K52" s="174"/>
      <c r="L52" s="173"/>
      <c r="M52" s="173"/>
      <c r="N52" s="174"/>
      <c r="O52" s="174"/>
      <c r="P52" s="173"/>
      <c r="Q52" s="173"/>
      <c r="R52" s="174"/>
      <c r="S52" s="174"/>
      <c r="T52" s="173"/>
      <c r="U52" s="173"/>
      <c r="V52" s="174"/>
      <c r="W52" s="174"/>
      <c r="X52" s="173"/>
      <c r="Y52" s="173"/>
      <c r="Z52" s="174"/>
      <c r="AA52" s="174"/>
      <c r="AB52" s="173"/>
      <c r="AC52" s="173"/>
      <c r="AD52" s="174"/>
      <c r="AE52" s="174"/>
    </row>
    <row r="53" spans="1:31" ht="31.5" customHeight="1" thickBot="1" x14ac:dyDescent="0.3">
      <c r="A53" s="87"/>
      <c r="B53" s="88"/>
      <c r="C53" s="188" t="s">
        <v>198</v>
      </c>
      <c r="D53" s="192">
        <f>D51/D50</f>
        <v>0.89689922480620154</v>
      </c>
      <c r="E53" s="192"/>
      <c r="F53" s="174"/>
      <c r="G53" s="174"/>
      <c r="H53" s="173"/>
      <c r="I53" s="173"/>
      <c r="J53" s="174"/>
      <c r="K53" s="174"/>
      <c r="L53" s="173"/>
      <c r="M53" s="173"/>
      <c r="N53" s="174"/>
      <c r="O53" s="174"/>
      <c r="P53" s="173"/>
      <c r="Q53" s="173"/>
      <c r="R53" s="174"/>
      <c r="S53" s="174"/>
      <c r="T53" s="173"/>
      <c r="U53" s="173"/>
      <c r="V53" s="174"/>
      <c r="W53" s="174"/>
      <c r="X53" s="173"/>
      <c r="Y53" s="173"/>
      <c r="Z53" s="174"/>
      <c r="AA53" s="174"/>
      <c r="AB53" s="173"/>
      <c r="AC53" s="173"/>
      <c r="AD53" s="174"/>
      <c r="AE53" s="174"/>
    </row>
    <row r="54" spans="1:31" ht="31.5" customHeight="1" thickBot="1" x14ac:dyDescent="0.3">
      <c r="A54" s="87"/>
      <c r="B54" s="88"/>
      <c r="C54" s="188" t="s">
        <v>199</v>
      </c>
      <c r="D54" s="192">
        <f>D52/D50</f>
        <v>0.10310077519379846</v>
      </c>
      <c r="E54" s="192"/>
      <c r="F54" s="174"/>
      <c r="G54" s="174"/>
      <c r="H54" s="173"/>
      <c r="I54" s="173"/>
      <c r="J54" s="174"/>
      <c r="K54" s="174"/>
      <c r="L54" s="173"/>
      <c r="M54" s="173"/>
      <c r="N54" s="174"/>
      <c r="O54" s="174"/>
      <c r="P54" s="173"/>
      <c r="Q54" s="173"/>
      <c r="R54" s="174"/>
      <c r="S54" s="174"/>
      <c r="T54" s="173"/>
      <c r="U54" s="173"/>
      <c r="V54" s="174"/>
      <c r="W54" s="174"/>
      <c r="X54" s="173"/>
      <c r="Y54" s="173"/>
      <c r="Z54" s="174"/>
      <c r="AA54" s="174"/>
      <c r="AB54" s="173"/>
      <c r="AC54" s="173"/>
      <c r="AD54" s="174"/>
      <c r="AE54" s="174"/>
    </row>
    <row r="55" spans="1:31" ht="15.75" x14ac:dyDescent="0.25">
      <c r="D55" s="6"/>
      <c r="E55" s="4"/>
      <c r="F55" s="7"/>
      <c r="G55" s="3"/>
      <c r="H55" s="7"/>
      <c r="I55" s="5"/>
      <c r="J55" s="5"/>
      <c r="K55" s="5"/>
    </row>
    <row r="56" spans="1:31" ht="15.75" x14ac:dyDescent="0.25">
      <c r="D56" s="6"/>
      <c r="E56" s="4"/>
      <c r="F56" s="7"/>
      <c r="G56" s="3"/>
      <c r="H56" s="7"/>
      <c r="I56" s="5"/>
      <c r="J56" s="5"/>
      <c r="K56" s="5"/>
    </row>
    <row r="57" spans="1:31" ht="15.75" x14ac:dyDescent="0.25">
      <c r="D57" s="6"/>
      <c r="E57" s="4"/>
      <c r="F57" s="7"/>
      <c r="G57" s="3"/>
      <c r="H57" s="7"/>
      <c r="I57" s="5"/>
      <c r="J57" s="5"/>
      <c r="K57" s="5"/>
    </row>
    <row r="58" spans="1:31" ht="15.75" x14ac:dyDescent="0.25">
      <c r="D58" s="6"/>
      <c r="E58" s="4"/>
      <c r="F58" s="7"/>
      <c r="G58" s="3"/>
      <c r="H58" s="6"/>
      <c r="I58" s="5"/>
      <c r="J58" s="5"/>
      <c r="K58" s="5"/>
    </row>
    <row r="59" spans="1:31" ht="15.75" x14ac:dyDescent="0.25">
      <c r="D59" s="6"/>
      <c r="E59" s="4"/>
      <c r="F59" s="7"/>
      <c r="G59" s="3"/>
      <c r="H59" s="6"/>
      <c r="I59" s="5"/>
      <c r="J59" s="5"/>
      <c r="K59" s="5"/>
    </row>
    <row r="60" spans="1:31" ht="15.75" x14ac:dyDescent="0.25">
      <c r="D60" s="6"/>
      <c r="E60" s="4"/>
      <c r="F60" s="7"/>
      <c r="G60" s="3"/>
      <c r="H60" s="6"/>
      <c r="I60" s="5"/>
      <c r="J60" s="5"/>
      <c r="K60" s="5"/>
    </row>
    <row r="61" spans="1:31" ht="15.75" x14ac:dyDescent="0.25">
      <c r="D61" s="6"/>
      <c r="E61" s="4"/>
      <c r="F61" s="7"/>
      <c r="G61" s="3"/>
      <c r="H61" s="6"/>
      <c r="I61" s="5"/>
      <c r="J61" s="5"/>
      <c r="K61" s="5"/>
    </row>
    <row r="62" spans="1:31" ht="15.75" x14ac:dyDescent="0.25">
      <c r="D62" s="6"/>
      <c r="E62" s="4"/>
      <c r="F62" s="7"/>
      <c r="G62" s="3"/>
      <c r="H62" s="6"/>
      <c r="I62" s="5"/>
      <c r="J62" s="5"/>
      <c r="K62" s="5"/>
    </row>
    <row r="63" spans="1:31" ht="15.75" x14ac:dyDescent="0.25">
      <c r="D63" s="6"/>
      <c r="E63" s="4"/>
      <c r="F63" s="7"/>
      <c r="G63" s="3"/>
      <c r="H63" s="6"/>
      <c r="I63" s="5"/>
      <c r="J63" s="5"/>
      <c r="K63" s="5"/>
    </row>
    <row r="64" spans="1:31" x14ac:dyDescent="0.25">
      <c r="D64" s="5"/>
      <c r="E64" s="5"/>
      <c r="F64" s="5"/>
      <c r="G64" s="5"/>
      <c r="H64" s="5"/>
      <c r="I64" s="5"/>
      <c r="J64" s="5"/>
      <c r="K64" s="5"/>
    </row>
  </sheetData>
  <mergeCells count="118">
    <mergeCell ref="D52:E52"/>
    <mergeCell ref="D53:E53"/>
    <mergeCell ref="D54:E54"/>
    <mergeCell ref="D46:E46"/>
    <mergeCell ref="D47:E47"/>
    <mergeCell ref="D48:E48"/>
    <mergeCell ref="D49:E49"/>
    <mergeCell ref="D50:E50"/>
    <mergeCell ref="D51:E51"/>
    <mergeCell ref="D41:E41"/>
    <mergeCell ref="D42:E42"/>
    <mergeCell ref="D40:E40"/>
    <mergeCell ref="D43:E43"/>
    <mergeCell ref="D44:E44"/>
    <mergeCell ref="D45:E45"/>
    <mergeCell ref="T39:U39"/>
    <mergeCell ref="V39:W39"/>
    <mergeCell ref="X39:Y39"/>
    <mergeCell ref="Z39:AA39"/>
    <mergeCell ref="AB39:AC39"/>
    <mergeCell ref="AD39:AE39"/>
    <mergeCell ref="AB38:AC38"/>
    <mergeCell ref="AD38:AE38"/>
    <mergeCell ref="D39:E39"/>
    <mergeCell ref="F39:G39"/>
    <mergeCell ref="H39:I39"/>
    <mergeCell ref="J39:K39"/>
    <mergeCell ref="L39:M39"/>
    <mergeCell ref="N39:O39"/>
    <mergeCell ref="P39:Q39"/>
    <mergeCell ref="R39:S39"/>
    <mergeCell ref="P38:Q38"/>
    <mergeCell ref="R38:S38"/>
    <mergeCell ref="T38:U38"/>
    <mergeCell ref="V38:W38"/>
    <mergeCell ref="X38:Y38"/>
    <mergeCell ref="Z38:AA38"/>
    <mergeCell ref="X37:Y37"/>
    <mergeCell ref="Z37:AA37"/>
    <mergeCell ref="AB37:AC37"/>
    <mergeCell ref="AD37:AE37"/>
    <mergeCell ref="D38:E38"/>
    <mergeCell ref="F38:G38"/>
    <mergeCell ref="H38:I38"/>
    <mergeCell ref="J38:K38"/>
    <mergeCell ref="L38:M38"/>
    <mergeCell ref="N38:O38"/>
    <mergeCell ref="L37:M37"/>
    <mergeCell ref="N37:O37"/>
    <mergeCell ref="P37:Q37"/>
    <mergeCell ref="R37:S37"/>
    <mergeCell ref="T37:U37"/>
    <mergeCell ref="V37:W37"/>
    <mergeCell ref="A30:A34"/>
    <mergeCell ref="C30:C32"/>
    <mergeCell ref="B33:C33"/>
    <mergeCell ref="B34:C34"/>
    <mergeCell ref="A35:C35"/>
    <mergeCell ref="D37:E37"/>
    <mergeCell ref="F37:G37"/>
    <mergeCell ref="H37:I37"/>
    <mergeCell ref="J37:K37"/>
    <mergeCell ref="A23:C23"/>
    <mergeCell ref="A24:A26"/>
    <mergeCell ref="B24:C24"/>
    <mergeCell ref="B25:C25"/>
    <mergeCell ref="B26:C26"/>
    <mergeCell ref="A27:A29"/>
    <mergeCell ref="B27:C27"/>
    <mergeCell ref="B28:C28"/>
    <mergeCell ref="B29:C29"/>
    <mergeCell ref="D18:O19"/>
    <mergeCell ref="B19:C19"/>
    <mergeCell ref="B20:C20"/>
    <mergeCell ref="A21:A22"/>
    <mergeCell ref="B21:C21"/>
    <mergeCell ref="B22:C22"/>
    <mergeCell ref="A15:C15"/>
    <mergeCell ref="A16:A17"/>
    <mergeCell ref="B16:C16"/>
    <mergeCell ref="B17:C17"/>
    <mergeCell ref="A18:A20"/>
    <mergeCell ref="B18:C18"/>
    <mergeCell ref="AD5:AE5"/>
    <mergeCell ref="D7:O7"/>
    <mergeCell ref="P7:W7"/>
    <mergeCell ref="X7:AE7"/>
    <mergeCell ref="A8:A14"/>
    <mergeCell ref="B8:C8"/>
    <mergeCell ref="B9:C9"/>
    <mergeCell ref="B10:C10"/>
    <mergeCell ref="B11:B14"/>
    <mergeCell ref="R5:S5"/>
    <mergeCell ref="T5:U5"/>
    <mergeCell ref="V5:W5"/>
    <mergeCell ref="X5:Y5"/>
    <mergeCell ref="Z5:AA5"/>
    <mergeCell ref="AB5:AC5"/>
    <mergeCell ref="R4:W4"/>
    <mergeCell ref="X4:Y4"/>
    <mergeCell ref="Z4:AE4"/>
    <mergeCell ref="D5:E5"/>
    <mergeCell ref="F5:G5"/>
    <mergeCell ref="H5:I5"/>
    <mergeCell ref="J5:K5"/>
    <mergeCell ref="L5:M5"/>
    <mergeCell ref="N5:O5"/>
    <mergeCell ref="P5:Q5"/>
    <mergeCell ref="A1:C7"/>
    <mergeCell ref="D1:AE1"/>
    <mergeCell ref="D2:O2"/>
    <mergeCell ref="P2:W2"/>
    <mergeCell ref="X2:AE2"/>
    <mergeCell ref="D3:O3"/>
    <mergeCell ref="P3:W3"/>
    <mergeCell ref="X3:AE3"/>
    <mergeCell ref="D4:O4"/>
    <mergeCell ref="P4:Q4"/>
  </mergeCells>
  <printOptions horizontalCentered="1"/>
  <pageMargins left="0.25" right="0.25" top="0.75" bottom="0.75" header="0.3" footer="0.3"/>
  <pageSetup paperSize="17"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Analysis</vt:lpstr>
      <vt:lpstr>Analysis!Print_Area</vt:lpstr>
      <vt:lpstr>Sheet1!Print_Area</vt:lpstr>
    </vt:vector>
  </TitlesOfParts>
  <Company>United States Army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Peavy, Andrew J CPT MIL USARMY TRADOC</dc:creator>
  <cp:lastModifiedBy>Priester, Danny R CPT MIL USA</cp:lastModifiedBy>
  <cp:lastPrinted>2019-01-11T16:26:15Z</cp:lastPrinted>
  <dcterms:created xsi:type="dcterms:W3CDTF">2018-12-20T15:33:15Z</dcterms:created>
  <dcterms:modified xsi:type="dcterms:W3CDTF">2019-01-15T18:57:33Z</dcterms:modified>
</cp:coreProperties>
</file>